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2" windowWidth="14880" windowHeight="8328" activeTab="0"/>
  </bookViews>
  <sheets>
    <sheet name="Mau 10" sheetId="1" r:id="rId1"/>
    <sheet name="MAU 9" sheetId="2" r:id="rId2"/>
    <sheet name="MAU 11" sheetId="3" r:id="rId3"/>
    <sheet name="Bồi dưỡng" sheetId="4" r:id="rId4"/>
    <sheet name="MAU 12" sheetId="5" r:id="rId5"/>
  </sheets>
  <definedNames/>
  <calcPr fullCalcOnLoad="1"/>
</workbook>
</file>

<file path=xl/sharedStrings.xml><?xml version="1.0" encoding="utf-8"?>
<sst xmlns="http://schemas.openxmlformats.org/spreadsheetml/2006/main" count="327" uniqueCount="243">
  <si>
    <t>STT</t>
  </si>
  <si>
    <t>Nội dung</t>
  </si>
  <si>
    <t>Chia theo khối lớp</t>
  </si>
  <si>
    <t>I</t>
  </si>
  <si>
    <t xml:space="preserve">Điều kiện tuyển sinh </t>
  </si>
  <si>
    <t>II</t>
  </si>
  <si>
    <t>III</t>
  </si>
  <si>
    <t>Yêu cầu về thái độ học tập của học sinh</t>
  </si>
  <si>
    <t>IV</t>
  </si>
  <si>
    <t>V</t>
  </si>
  <si>
    <t>Các hoạt động hỗ trợ học tập, sinh hoạt của học sinh ở cơ sở giáo dục</t>
  </si>
  <si>
    <t>VI</t>
  </si>
  <si>
    <t>VII</t>
  </si>
  <si>
    <t>Kết quả đạo đức, học tập, sức khỏe của học sinh dự kiến đạt được</t>
  </si>
  <si>
    <t>VIII</t>
  </si>
  <si>
    <t>Khả năng học tập tiếp tục của học sinh</t>
  </si>
  <si>
    <t xml:space="preserve"> Thủ trưởng đơn vị</t>
  </si>
  <si>
    <r>
      <t xml:space="preserve">THÔNG </t>
    </r>
    <r>
      <rPr>
        <b/>
        <sz val="14"/>
        <rFont val=".VnTimeH"/>
        <family val="2"/>
      </rPr>
      <t>B¸O</t>
    </r>
  </si>
  <si>
    <t>Lớp 6</t>
  </si>
  <si>
    <t>Lớp 7</t>
  </si>
  <si>
    <t>Lớp 8</t>
  </si>
  <si>
    <t>Lớp 9</t>
  </si>
  <si>
    <t>Biểu mẫu 09</t>
  </si>
  <si>
    <t>Tổng số</t>
  </si>
  <si>
    <t>Chia ra theo khối lớp</t>
  </si>
  <si>
    <t>Số học sinh chia theo hạnh kiểm</t>
  </si>
  <si>
    <t>(tỷ lệ so với tổng số)</t>
  </si>
  <si>
    <t>Khá</t>
  </si>
  <si>
    <t>Trung bình</t>
  </si>
  <si>
    <t>Yếu</t>
  </si>
  <si>
    <t>Số học sinh chia theo học lực</t>
  </si>
  <si>
    <t>Giỏi</t>
  </si>
  <si>
    <t>Kém</t>
  </si>
  <si>
    <t>Tổng hợp kết quả cuối năm</t>
  </si>
  <si>
    <t>Lên lớp</t>
  </si>
  <si>
    <t>a</t>
  </si>
  <si>
    <t>Học sinh giỏi</t>
  </si>
  <si>
    <t>b</t>
  </si>
  <si>
    <t>Học sinh tiên tiến</t>
  </si>
  <si>
    <t>Thi lại</t>
  </si>
  <si>
    <t>Lưu ban</t>
  </si>
  <si>
    <t>Chuyển trường đến/đi</t>
  </si>
  <si>
    <t>Bị đuổi học</t>
  </si>
  <si>
    <t>Bỏ học (qua kỳ nghỉ hè năm trước và trong năm học)</t>
  </si>
  <si>
    <t>Số học sinh đạt giải các kỳ thi</t>
  </si>
  <si>
    <t>Quốc gia, khu vực một số nước, quốc tế</t>
  </si>
  <si>
    <t>Số học sinh dự xét hoặc dự thi tốt nghiệp</t>
  </si>
  <si>
    <t>Số học sinh được công nhận tốt nghiệp</t>
  </si>
  <si>
    <t xml:space="preserve">Giỏi </t>
  </si>
  <si>
    <t xml:space="preserve">Khá </t>
  </si>
  <si>
    <t xml:space="preserve">Trung bình </t>
  </si>
  <si>
    <t>IX</t>
  </si>
  <si>
    <t>Số học sinh nam/số học sinh nữ</t>
  </si>
  <si>
    <t>X</t>
  </si>
  <si>
    <t>Số học sinh dân tộc thiểu số</t>
  </si>
  <si>
    <r>
      <t xml:space="preserve"> </t>
    </r>
    <r>
      <rPr>
        <b/>
        <sz val="14"/>
        <rFont val="Times New Roman"/>
        <family val="1"/>
      </rPr>
      <t xml:space="preserve">THÔNG </t>
    </r>
    <r>
      <rPr>
        <b/>
        <sz val="14"/>
        <rFont val=".VnTimeH"/>
        <family val="2"/>
      </rPr>
      <t>B¸O</t>
    </r>
  </si>
  <si>
    <t>Số lượng</t>
  </si>
  <si>
    <t>Bình quân</t>
  </si>
  <si>
    <t xml:space="preserve">Số phòng học </t>
  </si>
  <si>
    <t xml:space="preserve">Loại phòng học </t>
  </si>
  <si>
    <t>-</t>
  </si>
  <si>
    <t xml:space="preserve">Phòng học kiên cố </t>
  </si>
  <si>
    <t xml:space="preserve">Phòng học bán kiên cố </t>
  </si>
  <si>
    <t>Phòng học tạm</t>
  </si>
  <si>
    <t>Phòng học nhờ</t>
  </si>
  <si>
    <t>Số phòng học bộ môn</t>
  </si>
  <si>
    <t>Số phòng học đa chức năng (có phương tiện nghe nhìn)</t>
  </si>
  <si>
    <t>Bình quân lớp/phòng học</t>
  </si>
  <si>
    <t>Bình quân học sinh/lớp</t>
  </si>
  <si>
    <t>Số điểm trường</t>
  </si>
  <si>
    <t>Tổng diện tích các phòng</t>
  </si>
  <si>
    <t xml:space="preserve">Diện tích nhà tập đa năng </t>
  </si>
  <si>
    <t xml:space="preserve">Tổng số thiết bị dạy học tối thiểu </t>
  </si>
  <si>
    <t xml:space="preserve">(Đơn vị tính: bộ) </t>
  </si>
  <si>
    <t>Số bộ/lớp</t>
  </si>
  <si>
    <t>Khu vườn sinh vật, vườn địa lí (diện tích/thiết bị)</t>
  </si>
  <si>
    <t>…..</t>
  </si>
  <si>
    <t xml:space="preserve">Tổng số thiết bị đang sử dụng </t>
  </si>
  <si>
    <t>Số thiết bị/lớp</t>
  </si>
  <si>
    <t>Ti vi</t>
  </si>
  <si>
    <t>Cát xét</t>
  </si>
  <si>
    <t>Đầu Video/đầu đĩa</t>
  </si>
  <si>
    <t>Máy chiếu OverHead/projector/vật thể</t>
  </si>
  <si>
    <t>Nhà bếp</t>
  </si>
  <si>
    <t>XI</t>
  </si>
  <si>
    <t>Nhà ăn</t>
  </si>
  <si>
    <t>Số chỗ</t>
  </si>
  <si>
    <t>XII</t>
  </si>
  <si>
    <t xml:space="preserve">Phòng nghỉ cho học sinh bán trú </t>
  </si>
  <si>
    <t>XIII</t>
  </si>
  <si>
    <t xml:space="preserve">Khu nội trú </t>
  </si>
  <si>
    <t>XIV</t>
  </si>
  <si>
    <t>Nhà vệ sinh</t>
  </si>
  <si>
    <t>Dùng cho giáo viên</t>
  </si>
  <si>
    <t>Dùng cho học sinh</t>
  </si>
  <si>
    <t>Chung</t>
  </si>
  <si>
    <t>Nam/Nữ</t>
  </si>
  <si>
    <t xml:space="preserve">Đạt chuẩn vệ sinh* </t>
  </si>
  <si>
    <t>Chưa đạt chuẩn vệ sinh*</t>
  </si>
  <si>
    <t>Có</t>
  </si>
  <si>
    <t>Không</t>
  </si>
  <si>
    <t>XV</t>
  </si>
  <si>
    <t>Nguồn nước sinh hoạt hợp vệ sinh</t>
  </si>
  <si>
    <t>XVI</t>
  </si>
  <si>
    <t>Nguồn điện (lưới, phát điện riêng)</t>
  </si>
  <si>
    <t>XVII</t>
  </si>
  <si>
    <t>XVIII</t>
  </si>
  <si>
    <t>XIX</t>
  </si>
  <si>
    <t>Tường rào xây</t>
  </si>
  <si>
    <t xml:space="preserve">Diện tích
bình quân/chỗ </t>
  </si>
  <si>
    <t>Biểu mẫu 11</t>
  </si>
  <si>
    <t>Trình độ đào tạo</t>
  </si>
  <si>
    <t>TS</t>
  </si>
  <si>
    <t>ThS</t>
  </si>
  <si>
    <t>ĐH</t>
  </si>
  <si>
    <t>CĐ</t>
  </si>
  <si>
    <t>Giáo viên</t>
  </si>
  <si>
    <t>Cán bộ quản lý</t>
  </si>
  <si>
    <t>Hiệu trưởng</t>
  </si>
  <si>
    <t>Phó hiệu trưởng</t>
  </si>
  <si>
    <t>Nhân viên</t>
  </si>
  <si>
    <t>Nhân viên văn thư</t>
  </si>
  <si>
    <t>Nhân viên kế toán</t>
  </si>
  <si>
    <t>Thủ quĩ</t>
  </si>
  <si>
    <t>Nhân viên y tế</t>
  </si>
  <si>
    <t>Nhân viên thư viện</t>
  </si>
  <si>
    <t xml:space="preserve">                                    </t>
  </si>
  <si>
    <t>Tổng số giáo viên, cán bộ quản lý và nhân viên</t>
  </si>
  <si>
    <t xml:space="preserve">Trong đó số giáo viên dạy môn: </t>
  </si>
  <si>
    <t>Khối lớp 6</t>
  </si>
  <si>
    <t xml:space="preserve">Khối lớp 7 </t>
  </si>
  <si>
    <t>Khối lớp 8</t>
  </si>
  <si>
    <t>Khối lớp 9</t>
  </si>
  <si>
    <t>Máy in</t>
  </si>
  <si>
    <t>Máy Photocoppy</t>
  </si>
  <si>
    <t xml:space="preserve">Tăng âm loa </t>
  </si>
  <si>
    <t>Âm nhạc</t>
  </si>
  <si>
    <t>Nhân viên bảo vệ</t>
  </si>
  <si>
    <t>Trang thông tin điện tử (website) của trường:</t>
  </si>
  <si>
    <t>CAM KẾT CHẤT LƯỢNG GIÁO DỤC CỦA CƠ SỞ GIÁO DỤC THCS</t>
  </si>
  <si>
    <t xml:space="preserve">Yêu cầu về phối hợp giữa cơ sở giáo dục và gia đình      </t>
  </si>
  <si>
    <t>THÔNG BÁO</t>
  </si>
  <si>
    <t>Nhân Viên phục vụ</t>
  </si>
  <si>
    <r>
      <t xml:space="preserve">THÔNG </t>
    </r>
    <r>
      <rPr>
        <b/>
        <sz val="14"/>
        <color indexed="8"/>
        <rFont val=".VnTimeH"/>
        <family val="2"/>
      </rPr>
      <t>B¸O</t>
    </r>
    <r>
      <rPr>
        <b/>
        <sz val="14"/>
        <color indexed="8"/>
        <rFont val="Times New Roman"/>
        <family val="1"/>
      </rPr>
      <t xml:space="preserve"> </t>
    </r>
  </si>
  <si>
    <r>
      <t>Số m</t>
    </r>
    <r>
      <rPr>
        <vertAlign val="superscript"/>
        <sz val="12"/>
        <color indexed="8"/>
        <rFont val="Times New Roman"/>
        <family val="1"/>
      </rPr>
      <t>2</t>
    </r>
    <r>
      <rPr>
        <sz val="12"/>
        <color indexed="8"/>
        <rFont val="Times New Roman"/>
        <family val="1"/>
      </rPr>
      <t>/học sinh</t>
    </r>
  </si>
  <si>
    <r>
      <t xml:space="preserve">Tổng số diện tích đất </t>
    </r>
    <r>
      <rPr>
        <sz val="12"/>
        <color indexed="8"/>
        <rFont val="Times New Roman"/>
        <family val="1"/>
      </rPr>
      <t xml:space="preserve"> (m</t>
    </r>
    <r>
      <rPr>
        <vertAlign val="superscript"/>
        <sz val="12"/>
        <color indexed="8"/>
        <rFont val="Times New Roman"/>
        <family val="1"/>
      </rPr>
      <t>2</t>
    </r>
    <r>
      <rPr>
        <sz val="12"/>
        <color indexed="8"/>
        <rFont val="Times New Roman"/>
        <family val="1"/>
      </rPr>
      <t>)</t>
    </r>
  </si>
  <si>
    <r>
      <t xml:space="preserve">Tổng diện tích sân chơi, bãi tập </t>
    </r>
    <r>
      <rPr>
        <sz val="12"/>
        <color indexed="8"/>
        <rFont val="Times New Roman"/>
        <family val="1"/>
      </rPr>
      <t>(m</t>
    </r>
    <r>
      <rPr>
        <vertAlign val="superscript"/>
        <sz val="12"/>
        <color indexed="8"/>
        <rFont val="Times New Roman"/>
        <family val="1"/>
      </rPr>
      <t>2</t>
    </r>
    <r>
      <rPr>
        <sz val="12"/>
        <color indexed="8"/>
        <rFont val="Times New Roman"/>
        <family val="1"/>
      </rPr>
      <t>)</t>
    </r>
  </si>
  <si>
    <r>
      <t>Diện tích phòng học  (m</t>
    </r>
    <r>
      <rPr>
        <vertAlign val="superscript"/>
        <sz val="12"/>
        <color indexed="8"/>
        <rFont val="Times New Roman"/>
        <family val="1"/>
      </rPr>
      <t>2</t>
    </r>
    <r>
      <rPr>
        <sz val="12"/>
        <color indexed="8"/>
        <rFont val="Times New Roman"/>
        <family val="1"/>
      </rPr>
      <t>)</t>
    </r>
  </si>
  <si>
    <r>
      <t>Diện tích phòng học bộ môn (m</t>
    </r>
    <r>
      <rPr>
        <vertAlign val="superscript"/>
        <sz val="12"/>
        <color indexed="8"/>
        <rFont val="Times New Roman"/>
        <family val="1"/>
      </rPr>
      <t>2</t>
    </r>
    <r>
      <rPr>
        <sz val="12"/>
        <color indexed="8"/>
        <rFont val="Times New Roman"/>
        <family val="1"/>
      </rPr>
      <t>)</t>
    </r>
  </si>
  <si>
    <r>
      <t>Diện tích phòng chuẩn bị (m</t>
    </r>
    <r>
      <rPr>
        <vertAlign val="superscript"/>
        <sz val="12"/>
        <color indexed="8"/>
        <rFont val="Times New Roman"/>
        <family val="1"/>
      </rPr>
      <t>2</t>
    </r>
    <r>
      <rPr>
        <sz val="12"/>
        <color indexed="8"/>
        <rFont val="Times New Roman"/>
        <family val="1"/>
      </rPr>
      <t>)</t>
    </r>
  </si>
  <si>
    <r>
      <t>Diện tích thư viện (m</t>
    </r>
    <r>
      <rPr>
        <vertAlign val="superscript"/>
        <sz val="12"/>
        <color indexed="8"/>
        <rFont val="Times New Roman"/>
        <family val="1"/>
      </rPr>
      <t>2</t>
    </r>
    <r>
      <rPr>
        <sz val="12"/>
        <color indexed="8"/>
        <rFont val="Times New Roman"/>
        <family val="1"/>
      </rPr>
      <t>)</t>
    </r>
  </si>
  <si>
    <r>
      <t>(Phòng giáo dục rèn luyện thể chất) (m</t>
    </r>
    <r>
      <rPr>
        <vertAlign val="superscript"/>
        <sz val="12"/>
        <color indexed="8"/>
        <rFont val="Times New Roman"/>
        <family val="1"/>
      </rPr>
      <t>2</t>
    </r>
    <r>
      <rPr>
        <sz val="12"/>
        <color indexed="8"/>
        <rFont val="Times New Roman"/>
        <family val="1"/>
      </rPr>
      <t>)</t>
    </r>
  </si>
  <si>
    <r>
      <t xml:space="preserve">Tổng số máy vi tính đang sử dụng phục vụ học tập  
</t>
    </r>
    <r>
      <rPr>
        <sz val="12"/>
        <color indexed="8"/>
        <rFont val="Times New Roman"/>
        <family val="1"/>
      </rPr>
      <t>(Đơn vị tính: bộ)</t>
    </r>
  </si>
  <si>
    <r>
      <t>Số lượng (m</t>
    </r>
    <r>
      <rPr>
        <b/>
        <vertAlign val="superscript"/>
        <sz val="12"/>
        <color indexed="8"/>
        <rFont val="Times New Roman"/>
        <family val="1"/>
      </rPr>
      <t>2</t>
    </r>
    <r>
      <rPr>
        <b/>
        <sz val="12"/>
        <color indexed="8"/>
        <rFont val="Times New Roman"/>
        <family val="1"/>
      </rPr>
      <t>)</t>
    </r>
  </si>
  <si>
    <r>
      <t>Số lượng phòng, tổng diện tích (m</t>
    </r>
    <r>
      <rPr>
        <vertAlign val="superscript"/>
        <sz val="12"/>
        <color indexed="8"/>
        <rFont val="Times New Roman"/>
        <family val="1"/>
      </rPr>
      <t>2</t>
    </r>
    <r>
      <rPr>
        <sz val="12"/>
        <color indexed="8"/>
        <rFont val="Times New Roman"/>
        <family val="1"/>
      </rPr>
      <t>)</t>
    </r>
  </si>
  <si>
    <t>Chương trình giáo dục mà cơ sở giáo dục thực hiện</t>
  </si>
  <si>
    <t xml:space="preserve">            Biểu mẫu 10</t>
  </si>
  <si>
    <t>học sinh giỏi</t>
  </si>
  <si>
    <t>(*Theo thông tư số 12/2011/TT-BGĐT ngày 28/02/2011 của Bộ GDĐT ban hành Điều lệ trường trung học
 cơ sở, trường trung học phổ thông và trường phổ thông có nhiều cấp học và Thông tư số 27/2011/TT-BYT
 ngày 24/6/2011 của Bộ Y tế quy định về tiêu chuẩn vệ sinh đối với các loại nhà tiêu)</t>
  </si>
  <si>
    <t xml:space="preserve">Kết nối internet </t>
  </si>
  <si>
    <t>Biểu mẫu 12</t>
  </si>
  <si>
    <t>Hạng chức danh nghề nghiệp</t>
  </si>
  <si>
    <t>Chuẩn nghề nghiệp</t>
  </si>
  <si>
    <t>TC</t>
  </si>
  <si>
    <t>Dưới TC</t>
  </si>
  <si>
    <t>Hạng III</t>
  </si>
  <si>
    <t>Hạng II</t>
  </si>
  <si>
    <t>Hạng I</t>
  </si>
  <si>
    <t>Xuất sắc</t>
  </si>
  <si>
    <t>Mỹ thuật</t>
  </si>
  <si>
    <t xml:space="preserve"> Tin học</t>
  </si>
  <si>
    <t xml:space="preserve"> Tiếng Anh</t>
  </si>
  <si>
    <t xml:space="preserve"> Ngữ Văn </t>
  </si>
  <si>
    <t xml:space="preserve"> Lịch sử</t>
  </si>
  <si>
    <t xml:space="preserve"> Địa lý</t>
  </si>
  <si>
    <t xml:space="preserve"> Toán học</t>
  </si>
  <si>
    <t xml:space="preserve"> Vật lý</t>
  </si>
  <si>
    <t xml:space="preserve"> Hóa học</t>
  </si>
  <si>
    <t xml:space="preserve"> Sinh học</t>
  </si>
  <si>
    <t>GD công dân</t>
  </si>
  <si>
    <t xml:space="preserve"> Công nghệ</t>
  </si>
  <si>
    <t>Thể dục</t>
  </si>
  <si>
    <t>PHÒNG GD&amp;ĐT HUYỆN ĐIỆN BIÊN</t>
  </si>
  <si>
    <t>Đối tượng ĐT</t>
  </si>
  <si>
    <t>Hình thức ĐT</t>
  </si>
  <si>
    <t>Trình độ</t>
  </si>
  <si>
    <t>Ghi chú</t>
  </si>
  <si>
    <t>Thủ trưởng đơn vị</t>
  </si>
  <si>
    <t>CÔNG KHAI SỐ LƯỢNG GV,CBQL VÀ NV ĐƯỢC ĐÀO TẠO; 
BỒI DƯỠNG TRONG NĂM HỌC VÀ 2 NĂM TIẾP THEO</t>
  </si>
  <si>
    <t>Thời gian ĐT</t>
  </si>
  <si>
    <t>TRƯỜNG THCS XÃ NÀ TẤU</t>
  </si>
  <si>
    <t>Vừa học vừa làm</t>
  </si>
  <si>
    <t>Stt</t>
  </si>
  <si>
    <t>Tốt                                                                 (tỷ lệ so với tổng số)</t>
  </si>
  <si>
    <r>
      <t xml:space="preserve">   TRƯỜ</t>
    </r>
    <r>
      <rPr>
        <b/>
        <u val="single"/>
        <sz val="12"/>
        <color indexed="8"/>
        <rFont val="Times New Roman"/>
        <family val="1"/>
      </rPr>
      <t>NG THCS XÃ NÀ</t>
    </r>
    <r>
      <rPr>
        <b/>
        <sz val="12"/>
        <color indexed="8"/>
        <rFont val="Times New Roman"/>
        <family val="1"/>
      </rPr>
      <t xml:space="preserve"> TẤU</t>
    </r>
  </si>
  <si>
    <r>
      <t xml:space="preserve">    TRƯ</t>
    </r>
    <r>
      <rPr>
        <b/>
        <u val="single"/>
        <sz val="12"/>
        <rFont val="Times New Roman"/>
        <family val="1"/>
      </rPr>
      <t>ỜNG THCS XÃ NÀ</t>
    </r>
    <r>
      <rPr>
        <b/>
        <sz val="12"/>
        <rFont val="Times New Roman"/>
        <family val="1"/>
      </rPr>
      <t xml:space="preserve"> TẤU                    </t>
    </r>
  </si>
  <si>
    <r>
      <t xml:space="preserve">     TRƯỜ</t>
    </r>
    <r>
      <rPr>
        <b/>
        <u val="single"/>
        <sz val="13"/>
        <color indexed="8"/>
        <rFont val="Times New Roman"/>
        <family val="1"/>
      </rPr>
      <t>NG THCS XÃ NÀ</t>
    </r>
    <r>
      <rPr>
        <b/>
        <sz val="13"/>
        <color indexed="8"/>
        <rFont val="Times New Roman"/>
        <family val="1"/>
      </rPr>
      <t xml:space="preserve"> TẤU</t>
    </r>
  </si>
  <si>
    <t xml:space="preserve"> -   Tổ chức họp phụ huynh định kỳ ít nhất 3 lần trong năm học, thông qua kế hoạch, mục tiêu, nhiệm vụ giáo dục toàn diện, tổ chức kí cam kết thực hiện các cuộc vận động giữa GV, HS và phụ huynh, xây dựng quy chế phối hợp giữa nhà trường, phụ huynh trong việc giáo dục HS. 
- Thông qua nội qui, điều lệ nhà trường, triển khai các qui định và quyền lợi, nghĩa vụ của HS, của cha mẹ HS trong công tác phối hợp. Kết hợp chặt chẽ 3 môi trường giáo dục.  Đảm bảo thông tin hai chiều giũa nhà trường và gia đình thông qua sổ liên lạc.
</t>
  </si>
  <si>
    <r>
      <t xml:space="preserve">    TRƯỜ</t>
    </r>
    <r>
      <rPr>
        <b/>
        <u val="single"/>
        <sz val="12"/>
        <rFont val="Times New Roman"/>
        <family val="1"/>
      </rPr>
      <t>NG THCS XÃ NÀ</t>
    </r>
    <r>
      <rPr>
        <b/>
        <sz val="12"/>
        <rFont val="Times New Roman"/>
        <family val="1"/>
      </rPr>
      <t xml:space="preserve"> TẤU</t>
    </r>
  </si>
  <si>
    <t xml:space="preserve">Số học sinh thi đỗ đại học, cao đẳng 
công lập </t>
  </si>
  <si>
    <t>x</t>
  </si>
  <si>
    <t xml:space="preserve"> - Thực  hiện giảng dạy theo chương trình "Trường học mới" của Bộ GD&amp;ĐT.
- Dạy học tự chọn kỹ năng sống</t>
  </si>
  <si>
    <t>HS của nhà trường sau khi hoàn thành chương trình lớp 6 đạt yêu cầu về phẩm chất, năng lực để tiếp tục học lên lớp 8 ở tại trường, hoặc ở các trường THCS khác.</t>
  </si>
  <si>
    <t>HS của nhà trường sau khi hoàn thành chương trình lớp 6 đạt yêu cầu về phẩm chất, năng lực để tiếp tục học lên lớp 9 ở tại trường, hoặc ở các trường THCS khác.</t>
  </si>
  <si>
    <t xml:space="preserve">HS của nhà trường sau khi hoàn thành chương trình lớp 9 đạt yêu cầu về phẩm chất, năng lực để dự xét tuyển, thi tuyển vào các trường THPT, DTNT hoặc TrH chuyên nghiệp. </t>
  </si>
  <si>
    <t xml:space="preserve"> -  Đã hoàn thành chương trình lớp 7 phổ thông, được công nhận lên lớp 8
- Độ tuổi 13-16</t>
  </si>
  <si>
    <t xml:space="preserve"> -  Đã hoàn thành chương trình lớp 8 phổ thông, được công nhận lên lớp 9
- Độ tuổi 14-17</t>
  </si>
  <si>
    <t xml:space="preserve"> - Đã hoàn thành chương trình lớp 6 phổ thông, được công nhận lên lớp 7
- Độ tuổi 12-15</t>
  </si>
  <si>
    <t>0,5</t>
  </si>
  <si>
    <t>PHÒNG GD&amp;ĐT TP ĐIỆN BIÊN PHỦ</t>
  </si>
  <si>
    <t>Cấp huyện/thành phố</t>
  </si>
  <si>
    <t>Cấp tỉnh</t>
  </si>
  <si>
    <t>Công khai thông tin chất lượng giáo dục thực tế - Năm học 2020 - 2021</t>
  </si>
  <si>
    <t>63/47</t>
  </si>
  <si>
    <t>Nà Tấu, ngày     tháng 9 năm 2021</t>
  </si>
  <si>
    <t>NĂM HỌC 2021 - 2022</t>
  </si>
  <si>
    <t>Nà Tấu, ngày      tháng 9 năm 2021</t>
  </si>
  <si>
    <t>Công khai thông tin cơ sở vật chất của cơ sở giáo dục phổ thông, năm học 2021 - 2022</t>
  </si>
  <si>
    <t>TCLLCT</t>
  </si>
  <si>
    <t>Trung cấp</t>
  </si>
  <si>
    <t>Công khai thông tin về đội ngũ nhà giáo, cán bộ quản lý và nhân viên của cơ sở 
giáo dục phổ thông, năm học 2021 - 2022</t>
  </si>
  <si>
    <t>Nà Tấu, ngày    tháng 9 năm 2021</t>
  </si>
  <si>
    <t>1 năm</t>
  </si>
  <si>
    <r>
      <t xml:space="preserve"> - Có sân chơi, hệ thống cây xanh, bồn hoa cây cảnh tạo cảnh quan trường học “xanh, sạch, đẹp”. Có chỗ ở cho HS nội trú có hệ thống nước sạch, điện lưới, nhà vệ sinh hợp vệ sinh.
- Thực hiện đầy đủ các chế độ chính sách hỗ trợ chi phí học tập:  Miễn  học phí đối với học sinh có khẩu ở bản  đặc biệt khó khăn, miễn 100% học phí đối với học sinh con hộ nghèo.  Học sinh ở bán trú được hỗ trợ </t>
    </r>
    <r>
      <rPr>
        <sz val="14"/>
        <color indexed="10"/>
        <rFont val="Times New Roman"/>
        <family val="1"/>
      </rPr>
      <t>tiền ăn là 6.800đ/ bữa  của chương trình "Nuôi em".</t>
    </r>
    <r>
      <rPr>
        <sz val="14"/>
        <color indexed="8"/>
        <rFont val="Times New Roman"/>
        <family val="1"/>
      </rPr>
      <t xml:space="preserve">
- Thực hiện 3 đủ đối với học sinh: Đủ ăn, đủ sách vở, đủ quần áo bằng các hình thức xã hội hóa giáo dục.
- Mỗi CBGV đỡ đầu 1 đến 2 học sinh có hoàn cảnh đặc biệt khó khăn.</t>
    </r>
  </si>
  <si>
    <r>
      <t xml:space="preserve">HS của nhà trường sau khi hoàn thành chương trình lớp </t>
    </r>
    <r>
      <rPr>
        <sz val="14"/>
        <color indexed="10"/>
        <rFont val="Times New Roman"/>
        <family val="1"/>
      </rPr>
      <t>6 đạt yêu cầu về kết quả học tập, rèn luyện theo TT22/2021/TT-BGDĐT</t>
    </r>
    <r>
      <rPr>
        <sz val="14"/>
        <color indexed="8"/>
        <rFont val="Times New Roman"/>
        <family val="1"/>
      </rPr>
      <t xml:space="preserve"> để tiếp tục học lên lớp 7 ở tại trường, hoặc ở các trường THCS khác.</t>
    </r>
  </si>
  <si>
    <t>Kết quả dự xếp loại rèn luyện của HS: 
+ Xếp loại Đạt trở lên 100%
- Kết quả dự kiến học tập HS:
+ Xếp loại đạt trở lên 100%
- Sức khỏe của HS:
+ Đảm bảo trên 90% học sinh có sức khỏe tốt.</t>
  </si>
  <si>
    <t>Kết quả dự kiến phẩm chất của HS: 
+ Xếp loại Đạt trở lên 100%
- Kết quả dự kiến học tập HS:
+ Xếp loại Hoàn thành trở lên 100%
- Sức khỏe của HS:
+ Đảm bảo trên 90% học sinh có sức khỏe tốt.</t>
  </si>
  <si>
    <t>Kết quả dự kiến phẩm chất của HS: 
+ Xếp loại Đạt trở lên 100%
- Kết quả dự kiến học tập HS:
+ Xếp loại Hoàn thành trở lên100%
- Tốt nghiệp THCS đạt: 100%
- Sức khỏe của HS:
+ Đảm bảo trên 90% học sinh có sức khỏe tốt.</t>
  </si>
  <si>
    <t xml:space="preserve"> - Học sinh có thái độ tích cực học tập, tu dưỡng và rèn luyện.
- Trung thực trong học tập không có thái độ gian lận trong kiểm tra thi cử.
- Có hứng thú trong học tập và có trên 95% học sinh có nguyện vọng tiếp tục học THPT và học nghề.
</t>
  </si>
  <si>
    <t xml:space="preserve"> - Được các trường Tiểu học  công nhận hoàn thành chương trình tiểu học.
-  Độ tuổi 11-12.</t>
  </si>
  <si>
    <r>
      <t xml:space="preserve"> - Thực  hiện giảng dạy theo chương trình </t>
    </r>
    <r>
      <rPr>
        <sz val="14"/>
        <color indexed="10"/>
        <rFont val="Times New Roman"/>
        <family val="1"/>
      </rPr>
      <t>GDPT năm 2018 của Bộ GD&amp;ĐT</t>
    </r>
    <r>
      <rPr>
        <sz val="14"/>
        <color indexed="8"/>
        <rFont val="Times New Roman"/>
        <family val="1"/>
      </rPr>
      <t>.</t>
    </r>
  </si>
  <si>
    <r>
      <t xml:space="preserve"> - Thực  hiện giảng dạy theo chương trình "Trường học mới" của Bộ GD&amp;ĐT.
- Dạy học tự chọn: </t>
    </r>
    <r>
      <rPr>
        <sz val="14"/>
        <color indexed="10"/>
        <rFont val="Times New Roman"/>
        <family val="1"/>
      </rPr>
      <t>tiếng thá</t>
    </r>
    <r>
      <rPr>
        <sz val="14"/>
        <color indexed="8"/>
        <rFont val="Times New Roman"/>
        <family val="1"/>
      </rPr>
      <t>i</t>
    </r>
  </si>
  <si>
    <r>
      <t>Diện tích phòng khác (Nhà công vụ GV, nội trú học sinh) (m</t>
    </r>
    <r>
      <rPr>
        <vertAlign val="superscript"/>
        <sz val="12"/>
        <color indexed="8"/>
        <rFont val="Times New Roman"/>
        <family val="1"/>
      </rPr>
      <t>2</t>
    </r>
    <r>
      <rPr>
        <sz val="12"/>
        <color indexed="8"/>
        <rFont val="Times New Roman"/>
        <family val="1"/>
      </rPr>
      <t>)</t>
    </r>
  </si>
  <si>
    <t>Đại học</t>
  </si>
  <si>
    <t>2 năm</t>
  </si>
  <si>
    <t>SL</t>
  </si>
  <si>
    <t>Học nâng 
chuẩn</t>
  </si>
  <si>
    <t>Tổng</t>
  </si>
  <si>
    <t xml:space="preserve">  Nà Tấu, ngày    tháng 9 năm 2021</t>
  </si>
  <si>
    <t>259/237</t>
  </si>
  <si>
    <t>72/57</t>
  </si>
  <si>
    <t>51/72</t>
  </si>
  <si>
    <t>73/61</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</si>
</sst>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 _₫_-;\-* #,##0\ _₫_-;_-* &quot;-&quot;\ _₫_-;_-@_-"/>
    <numFmt numFmtId="173" formatCode="_-* #,##0.00\ _₫_-;\-* #,##0.00\ _₫_-;_-* &quot;-&quot;??\ _₫_-;_-@_-"/>
    <numFmt numFmtId="174" formatCode="&quot;R&quot;#,##0_);\(&quot;R&quot;#,##0\)"/>
    <numFmt numFmtId="175" formatCode="&quot;R&quot;#,##0_);[Red]\(&quot;R&quot;#,##0\)"/>
    <numFmt numFmtId="176" formatCode="&quot;R&quot;#,##0.00_);\(&quot;R&quot;#,##0.00\)"/>
    <numFmt numFmtId="177" formatCode="&quot;R&quot;#,##0.00_);[Red]\(&quot;R&quot;#,##0.00\)"/>
    <numFmt numFmtId="178" formatCode="_(&quot;R&quot;* #,##0_);_(&quot;R&quot;* \(#,##0\);_(&quot;R&quot;* &quot;-&quot;_);_(@_)"/>
    <numFmt numFmtId="179" formatCode="_(&quot;R&quot;* #,##0.00_);_(&quot;R&quot;* \(#,##0.00\);_(&quot;R&quot;* &quot;-&quot;??_);_(@_)"/>
    <numFmt numFmtId="180" formatCode="&quot;Yes&quot;;&quot;Yes&quot;;&quot;No&quot;"/>
    <numFmt numFmtId="181" formatCode="&quot;True&quot;;&quot;True&quot;;&quot;False&quot;"/>
    <numFmt numFmtId="182" formatCode="&quot;On&quot;;&quot;On&quot;;&quot;Off&quot;"/>
    <numFmt numFmtId="183" formatCode="[$€-2]\ #,##0.00_);[Red]\([$€-2]\ #,##0.00\)"/>
    <numFmt numFmtId="184" formatCode="0.000%"/>
    <numFmt numFmtId="185" formatCode="0.0%"/>
    <numFmt numFmtId="186" formatCode="_(* #,##0_);_(* \(#,##0\);_(* &quot;-&quot;??_);_(@_)"/>
    <numFmt numFmtId="187" formatCode="0.00000"/>
    <numFmt numFmtId="188" formatCode="0.0000"/>
    <numFmt numFmtId="189" formatCode="0.000"/>
    <numFmt numFmtId="190" formatCode="0.0"/>
    <numFmt numFmtId="191" formatCode="0.000000"/>
    <numFmt numFmtId="192" formatCode="mmm\-yyyy"/>
    <numFmt numFmtId="193" formatCode="#.##0.00"/>
  </numFmts>
  <fonts count="80">
    <font>
      <sz val="12"/>
      <name val="Times New Roman"/>
      <family val="0"/>
    </font>
    <font>
      <b/>
      <sz val="12"/>
      <name val="Times New Roman"/>
      <family val="1"/>
    </font>
    <font>
      <i/>
      <sz val="12"/>
      <name val="Times New Roman"/>
      <family val="1"/>
    </font>
    <font>
      <sz val="10"/>
      <name val="Times New Roman"/>
      <family val="1"/>
    </font>
    <font>
      <u val="single"/>
      <sz val="12"/>
      <color indexed="12"/>
      <name val="Times New Roman"/>
      <family val="0"/>
    </font>
    <font>
      <u val="single"/>
      <sz val="12"/>
      <color indexed="36"/>
      <name val="Times New Roman"/>
      <family val="0"/>
    </font>
    <font>
      <sz val="8"/>
      <name val="Times New Roman"/>
      <family val="0"/>
    </font>
    <font>
      <b/>
      <sz val="14"/>
      <name val="Times New Roman"/>
      <family val="1"/>
    </font>
    <font>
      <b/>
      <sz val="14"/>
      <name val=".VnTimeH"/>
      <family val="2"/>
    </font>
    <font>
      <sz val="14"/>
      <name val="Times New Roman"/>
      <family val="1"/>
    </font>
    <font>
      <b/>
      <sz val="10"/>
      <name val="Times New Roman"/>
      <family val="1"/>
    </font>
    <font>
      <b/>
      <sz val="13"/>
      <name val="Times New Roman"/>
      <family val="1"/>
    </font>
    <font>
      <sz val="13"/>
      <name val="Times New Roman"/>
      <family val="1"/>
    </font>
    <font>
      <sz val="10"/>
      <name val="Arial"/>
      <family val="0"/>
    </font>
    <font>
      <b/>
      <sz val="10"/>
      <name val="Arial"/>
      <family val="0"/>
    </font>
    <font>
      <b/>
      <sz val="14"/>
      <color indexed="8"/>
      <name val="Times New Roman"/>
      <family val="1"/>
    </font>
    <font>
      <b/>
      <sz val="13"/>
      <color indexed="8"/>
      <name val="Arial"/>
      <family val="0"/>
    </font>
    <font>
      <sz val="13"/>
      <color indexed="8"/>
      <name val="Arial"/>
      <family val="0"/>
    </font>
    <font>
      <b/>
      <sz val="13"/>
      <color indexed="8"/>
      <name val="Times New Roman"/>
      <family val="1"/>
    </font>
    <font>
      <sz val="13"/>
      <color indexed="8"/>
      <name val="Times New Roman"/>
      <family val="1"/>
    </font>
    <font>
      <sz val="10"/>
      <color indexed="8"/>
      <name val="Arial"/>
      <family val="0"/>
    </font>
    <font>
      <b/>
      <sz val="12"/>
      <color indexed="8"/>
      <name val="Times New Roman"/>
      <family val="1"/>
    </font>
    <font>
      <i/>
      <sz val="12"/>
      <color indexed="8"/>
      <name val="Times New Roman"/>
      <family val="1"/>
    </font>
    <font>
      <sz val="12"/>
      <color indexed="8"/>
      <name val="Times New Roman"/>
      <family val="0"/>
    </font>
    <font>
      <b/>
      <sz val="10"/>
      <color indexed="8"/>
      <name val="Arial"/>
      <family val="0"/>
    </font>
    <font>
      <b/>
      <i/>
      <sz val="14"/>
      <color indexed="8"/>
      <name val="Times New Roman"/>
      <family val="1"/>
    </font>
    <font>
      <sz val="14"/>
      <color indexed="8"/>
      <name val="Times New Roman"/>
      <family val="1"/>
    </font>
    <font>
      <i/>
      <sz val="14"/>
      <color indexed="8"/>
      <name val="Times New Roman"/>
      <family val="1"/>
    </font>
    <font>
      <b/>
      <sz val="14"/>
      <color indexed="8"/>
      <name val="Arial"/>
      <family val="0"/>
    </font>
    <font>
      <sz val="14"/>
      <color indexed="8"/>
      <name val="Arial"/>
      <family val="0"/>
    </font>
    <font>
      <b/>
      <sz val="14"/>
      <name val="Arial"/>
      <family val="0"/>
    </font>
    <font>
      <sz val="14"/>
      <name val="Arial"/>
      <family val="0"/>
    </font>
    <font>
      <b/>
      <sz val="12"/>
      <color indexed="10"/>
      <name val="Times New Roman"/>
      <family val="1"/>
    </font>
    <font>
      <sz val="12"/>
      <color indexed="10"/>
      <name val="Times New Roman"/>
      <family val="0"/>
    </font>
    <font>
      <b/>
      <sz val="14"/>
      <color indexed="8"/>
      <name val=".VnTimeH"/>
      <family val="2"/>
    </font>
    <font>
      <vertAlign val="superscript"/>
      <sz val="12"/>
      <color indexed="8"/>
      <name val="Times New Roman"/>
      <family val="1"/>
    </font>
    <font>
      <b/>
      <vertAlign val="superscript"/>
      <sz val="12"/>
      <color indexed="8"/>
      <name val="Times New Roman"/>
      <family val="1"/>
    </font>
    <font>
      <b/>
      <u val="single"/>
      <sz val="12"/>
      <color indexed="8"/>
      <name val="Times New Roman"/>
      <family val="1"/>
    </font>
    <font>
      <sz val="10"/>
      <name val="Helv"/>
      <family val="2"/>
    </font>
    <font>
      <i/>
      <sz val="14"/>
      <name val="Times New Roman"/>
      <family val="1"/>
    </font>
    <font>
      <b/>
      <sz val="11"/>
      <name val="Times New Roman"/>
      <family val="1"/>
    </font>
    <font>
      <i/>
      <sz val="13"/>
      <name val="Times New Roman"/>
      <family val="1"/>
    </font>
    <font>
      <b/>
      <i/>
      <sz val="10"/>
      <name val="Times New Roman"/>
      <family val="1"/>
    </font>
    <font>
      <b/>
      <u val="single"/>
      <sz val="12"/>
      <name val="Times New Roman"/>
      <family val="1"/>
    </font>
    <font>
      <b/>
      <u val="single"/>
      <sz val="13"/>
      <color indexed="8"/>
      <name val="Times New Roman"/>
      <family val="1"/>
    </font>
    <font>
      <i/>
      <sz val="13"/>
      <color indexed="8"/>
      <name val="Times New Roman"/>
      <family val="1"/>
    </font>
    <font>
      <sz val="14"/>
      <color indexed="10"/>
      <name val="Times New Roman"/>
      <family val="1"/>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b/>
      <sz val="13"/>
      <color indexed="10"/>
      <name val="Times New Roman"/>
      <family val="1"/>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
      <b/>
      <sz val="13"/>
      <color rgb="FFFF0000"/>
      <name val="Times New Roman"/>
      <family val="1"/>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1"/>
        <bgColor indexed="64"/>
      </patternFill>
    </fill>
    <fill>
      <patternFill patternType="solid">
        <fgColor rgb="FFFFFF00"/>
        <bgColor indexed="64"/>
      </patternFill>
    </fill>
    <fill>
      <patternFill patternType="solid">
        <fgColor theme="0"/>
        <bgColor indexed="64"/>
      </patternFill>
    </fill>
    <fill>
      <patternFill patternType="solid">
        <fgColor theme="4"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hair"/>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0"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4" fillId="25" borderId="0" applyNumberFormat="0" applyBorder="0" applyAlignment="0" applyProtection="0"/>
    <xf numFmtId="0" fontId="65" fillId="26"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6" fillId="27" borderId="2" applyNumberFormat="0" applyAlignment="0" applyProtection="0"/>
    <xf numFmtId="0" fontId="67" fillId="0" borderId="0" applyNumberFormat="0" applyFill="0" applyBorder="0" applyAlignment="0" applyProtection="0"/>
    <xf numFmtId="0" fontId="5" fillId="0" borderId="0" applyNumberFormat="0" applyFill="0" applyBorder="0" applyAlignment="0" applyProtection="0"/>
    <xf numFmtId="0" fontId="68" fillId="28"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4" fillId="0" borderId="0" applyNumberFormat="0" applyFill="0" applyBorder="0" applyAlignment="0" applyProtection="0"/>
    <xf numFmtId="0" fontId="72" fillId="29" borderId="1" applyNumberFormat="0" applyAlignment="0" applyProtection="0"/>
    <xf numFmtId="0" fontId="73" fillId="0" borderId="6" applyNumberFormat="0" applyFill="0" applyAlignment="0" applyProtection="0"/>
    <xf numFmtId="0" fontId="74" fillId="30" borderId="0" applyNumberFormat="0" applyBorder="0" applyAlignment="0" applyProtection="0"/>
    <xf numFmtId="0" fontId="13" fillId="0" borderId="0">
      <alignment/>
      <protection/>
    </xf>
    <xf numFmtId="0" fontId="0" fillId="31" borderId="7" applyNumberFormat="0" applyFont="0" applyAlignment="0" applyProtection="0"/>
    <xf numFmtId="0" fontId="75" fillId="26" borderId="8" applyNumberFormat="0" applyAlignment="0" applyProtection="0"/>
    <xf numFmtId="9" fontId="0" fillId="0" borderId="0" applyFont="0" applyFill="0" applyBorder="0" applyAlignment="0" applyProtection="0"/>
    <xf numFmtId="0" fontId="38" fillId="0" borderId="0">
      <alignment/>
      <protection/>
    </xf>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315">
    <xf numFmtId="0" fontId="0" fillId="0" borderId="0" xfId="0" applyAlignment="1">
      <alignment/>
    </xf>
    <xf numFmtId="0" fontId="1" fillId="0" borderId="0" xfId="0" applyFont="1" applyAlignment="1">
      <alignment horizontal="center"/>
    </xf>
    <xf numFmtId="0" fontId="0" fillId="0" borderId="0" xfId="0" applyFont="1" applyAlignment="1">
      <alignment horizontal="center"/>
    </xf>
    <xf numFmtId="0" fontId="1" fillId="0" borderId="10" xfId="0" applyFont="1" applyBorder="1" applyAlignment="1">
      <alignment horizontal="center" vertical="top" wrapText="1"/>
    </xf>
    <xf numFmtId="0" fontId="1" fillId="0" borderId="0" xfId="0" applyFont="1" applyBorder="1" applyAlignment="1">
      <alignment vertical="top" wrapText="1"/>
    </xf>
    <xf numFmtId="0" fontId="0" fillId="0" borderId="0" xfId="0" applyAlignment="1">
      <alignment horizontal="center" vertical="center"/>
    </xf>
    <xf numFmtId="0" fontId="1" fillId="0" borderId="0" xfId="0" applyFont="1" applyAlignment="1">
      <alignment horizontal="center" vertical="center"/>
    </xf>
    <xf numFmtId="0" fontId="10" fillId="0" borderId="10" xfId="0" applyFont="1" applyBorder="1" applyAlignment="1">
      <alignment wrapText="1"/>
    </xf>
    <xf numFmtId="0" fontId="10" fillId="0" borderId="10" xfId="0" applyFont="1" applyBorder="1" applyAlignment="1">
      <alignment vertical="top" wrapText="1"/>
    </xf>
    <xf numFmtId="0" fontId="3" fillId="0" borderId="0" xfId="0" applyFont="1" applyAlignment="1">
      <alignment wrapText="1"/>
    </xf>
    <xf numFmtId="0" fontId="1" fillId="32" borderId="11" xfId="0" applyFont="1" applyFill="1" applyBorder="1" applyAlignment="1">
      <alignment/>
    </xf>
    <xf numFmtId="0" fontId="0" fillId="32" borderId="12" xfId="0" applyFont="1" applyFill="1" applyBorder="1" applyAlignment="1">
      <alignment/>
    </xf>
    <xf numFmtId="0" fontId="0" fillId="32" borderId="13" xfId="0" applyFont="1" applyFill="1" applyBorder="1" applyAlignment="1">
      <alignment/>
    </xf>
    <xf numFmtId="0" fontId="1" fillId="32" borderId="12" xfId="0" applyFont="1" applyFill="1" applyBorder="1" applyAlignment="1">
      <alignment/>
    </xf>
    <xf numFmtId="0" fontId="1" fillId="32" borderId="13" xfId="0" applyFont="1" applyFill="1" applyBorder="1" applyAlignment="1">
      <alignment/>
    </xf>
    <xf numFmtId="0" fontId="0" fillId="32" borderId="11" xfId="0" applyFont="1" applyFill="1" applyBorder="1" applyAlignment="1">
      <alignment/>
    </xf>
    <xf numFmtId="0" fontId="0" fillId="32" borderId="14" xfId="0" applyFill="1" applyBorder="1" applyAlignment="1">
      <alignment/>
    </xf>
    <xf numFmtId="0" fontId="0" fillId="32" borderId="15" xfId="0" applyFill="1" applyBorder="1" applyAlignment="1">
      <alignment/>
    </xf>
    <xf numFmtId="0" fontId="10"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13" fillId="0" borderId="0" xfId="0" applyFont="1" applyAlignment="1">
      <alignment/>
    </xf>
    <xf numFmtId="0" fontId="13" fillId="0" borderId="0" xfId="0" applyFont="1" applyAlignment="1">
      <alignment horizontal="left" indent="1"/>
    </xf>
    <xf numFmtId="0" fontId="14" fillId="0" borderId="0" xfId="0" applyFont="1" applyAlignment="1">
      <alignment/>
    </xf>
    <xf numFmtId="0" fontId="14" fillId="0" borderId="0" xfId="0" applyFont="1" applyAlignment="1">
      <alignment horizontal="left" vertical="center"/>
    </xf>
    <xf numFmtId="0" fontId="0" fillId="0" borderId="0" xfId="0" applyFont="1" applyAlignment="1">
      <alignment/>
    </xf>
    <xf numFmtId="0" fontId="1" fillId="0" borderId="0" xfId="0" applyFont="1" applyAlignment="1">
      <alignment/>
    </xf>
    <xf numFmtId="0" fontId="26" fillId="0" borderId="10" xfId="0" applyFont="1" applyBorder="1" applyAlignment="1">
      <alignment vertical="top" wrapText="1"/>
    </xf>
    <xf numFmtId="0" fontId="16" fillId="0" borderId="0" xfId="0" applyFont="1" applyAlignment="1">
      <alignment horizontal="left" vertical="center"/>
    </xf>
    <xf numFmtId="0" fontId="17" fillId="0" borderId="0" xfId="0" applyFont="1" applyAlignment="1">
      <alignment/>
    </xf>
    <xf numFmtId="0" fontId="18" fillId="0" borderId="0" xfId="0" applyFont="1" applyAlignment="1">
      <alignment horizontal="center"/>
    </xf>
    <xf numFmtId="0" fontId="18" fillId="0" borderId="10" xfId="0" applyFont="1" applyBorder="1" applyAlignment="1">
      <alignment horizontal="center" vertical="center" wrapText="1"/>
    </xf>
    <xf numFmtId="0" fontId="20" fillId="0" borderId="0" xfId="0" applyFont="1" applyAlignment="1">
      <alignment/>
    </xf>
    <xf numFmtId="0" fontId="21" fillId="0" borderId="0" xfId="0" applyFont="1" applyBorder="1" applyAlignment="1">
      <alignment vertical="top" wrapText="1"/>
    </xf>
    <xf numFmtId="0" fontId="20" fillId="0" borderId="0" xfId="0" applyFont="1" applyBorder="1" applyAlignment="1">
      <alignment/>
    </xf>
    <xf numFmtId="0" fontId="18" fillId="0" borderId="0" xfId="0" applyFont="1" applyBorder="1" applyAlignment="1">
      <alignment horizontal="center" vertical="top" wrapText="1"/>
    </xf>
    <xf numFmtId="0" fontId="22" fillId="0" borderId="0" xfId="0" applyFont="1" applyBorder="1" applyAlignment="1">
      <alignment/>
    </xf>
    <xf numFmtId="0" fontId="16" fillId="0" borderId="0" xfId="0" applyFont="1" applyAlignment="1">
      <alignment/>
    </xf>
    <xf numFmtId="0" fontId="21" fillId="0" borderId="0" xfId="0" applyFont="1" applyAlignment="1">
      <alignment horizontal="center"/>
    </xf>
    <xf numFmtId="0" fontId="22" fillId="0" borderId="0" xfId="0" applyFont="1" applyAlignment="1">
      <alignment horizontal="center"/>
    </xf>
    <xf numFmtId="0" fontId="23" fillId="0" borderId="0" xfId="0" applyFont="1" applyAlignment="1">
      <alignment/>
    </xf>
    <xf numFmtId="0" fontId="24" fillId="0" borderId="0" xfId="0" applyFont="1" applyAlignment="1">
      <alignment/>
    </xf>
    <xf numFmtId="0" fontId="15" fillId="0" borderId="10" xfId="0" applyFont="1" applyBorder="1" applyAlignment="1">
      <alignment horizontal="left" vertical="center" wrapText="1"/>
    </xf>
    <xf numFmtId="0" fontId="26" fillId="0" borderId="10" xfId="0" applyFont="1" applyBorder="1" applyAlignment="1">
      <alignment horizontal="center" vertical="center" wrapText="1"/>
    </xf>
    <xf numFmtId="0" fontId="26" fillId="0" borderId="10" xfId="0" applyFont="1" applyBorder="1" applyAlignment="1">
      <alignment vertical="center" wrapText="1"/>
    </xf>
    <xf numFmtId="0" fontId="15" fillId="0" borderId="0" xfId="0" applyFont="1" applyBorder="1" applyAlignment="1">
      <alignment horizontal="left" vertical="center" wrapText="1"/>
    </xf>
    <xf numFmtId="0" fontId="26" fillId="0" borderId="0" xfId="0" applyFont="1" applyBorder="1" applyAlignment="1">
      <alignment horizontal="center" vertical="top" wrapText="1"/>
    </xf>
    <xf numFmtId="0" fontId="28" fillId="0" borderId="0" xfId="0" applyFont="1" applyAlignment="1">
      <alignment horizontal="left" vertical="center"/>
    </xf>
    <xf numFmtId="0" fontId="29" fillId="0" borderId="0" xfId="0" applyFont="1" applyAlignment="1">
      <alignment/>
    </xf>
    <xf numFmtId="0" fontId="26" fillId="0" borderId="0" xfId="0" applyFont="1" applyAlignment="1">
      <alignment horizontal="center"/>
    </xf>
    <xf numFmtId="0" fontId="15" fillId="0" borderId="0" xfId="0" applyFont="1" applyBorder="1" applyAlignment="1">
      <alignment vertical="top" wrapText="1"/>
    </xf>
    <xf numFmtId="0" fontId="15" fillId="0" borderId="0" xfId="0" applyFont="1" applyBorder="1" applyAlignment="1">
      <alignment horizontal="center" vertical="top" wrapText="1"/>
    </xf>
    <xf numFmtId="0" fontId="30" fillId="0" borderId="0" xfId="0" applyFont="1" applyAlignment="1">
      <alignment horizontal="left" vertical="center"/>
    </xf>
    <xf numFmtId="0" fontId="31" fillId="0" borderId="0" xfId="0" applyFont="1" applyAlignment="1">
      <alignment/>
    </xf>
    <xf numFmtId="0" fontId="23" fillId="32" borderId="10" xfId="0" applyFont="1" applyFill="1" applyBorder="1" applyAlignment="1">
      <alignment horizontal="center" wrapText="1"/>
    </xf>
    <xf numFmtId="0" fontId="21" fillId="32" borderId="10" xfId="0" applyFont="1" applyFill="1" applyBorder="1" applyAlignment="1">
      <alignment horizontal="center" wrapText="1"/>
    </xf>
    <xf numFmtId="0" fontId="21" fillId="0" borderId="0" xfId="0" applyFont="1" applyBorder="1" applyAlignment="1">
      <alignment horizontal="center" vertical="top" wrapText="1"/>
    </xf>
    <xf numFmtId="0" fontId="33" fillId="0" borderId="0" xfId="0" applyFont="1" applyAlignment="1">
      <alignment/>
    </xf>
    <xf numFmtId="0" fontId="32" fillId="0" borderId="0" xfId="0" applyFont="1" applyBorder="1" applyAlignment="1">
      <alignment vertical="top" wrapText="1"/>
    </xf>
    <xf numFmtId="0" fontId="21" fillId="0" borderId="10" xfId="0" applyFont="1" applyBorder="1" applyAlignment="1">
      <alignment horizontal="center" vertical="top" wrapText="1"/>
    </xf>
    <xf numFmtId="0" fontId="21" fillId="32" borderId="10" xfId="0" applyFont="1" applyFill="1" applyBorder="1" applyAlignment="1">
      <alignment horizontal="center"/>
    </xf>
    <xf numFmtId="0" fontId="23" fillId="0" borderId="0" xfId="0" applyFont="1" applyAlignment="1">
      <alignment/>
    </xf>
    <xf numFmtId="0" fontId="23" fillId="32" borderId="10" xfId="0" applyFont="1" applyFill="1" applyBorder="1" applyAlignment="1">
      <alignment horizontal="center"/>
    </xf>
    <xf numFmtId="0" fontId="21" fillId="0" borderId="0" xfId="0" applyFont="1" applyBorder="1" applyAlignment="1">
      <alignment horizontal="center" vertical="top" wrapText="1"/>
    </xf>
    <xf numFmtId="0" fontId="21" fillId="0" borderId="0" xfId="0" applyFont="1" applyBorder="1" applyAlignment="1">
      <alignment vertical="top" wrapText="1"/>
    </xf>
    <xf numFmtId="0" fontId="23" fillId="0" borderId="0" xfId="0" applyFont="1" applyAlignment="1">
      <alignment horizontal="center"/>
    </xf>
    <xf numFmtId="0" fontId="23" fillId="32" borderId="11" xfId="0" applyFont="1" applyFill="1" applyBorder="1" applyAlignment="1">
      <alignment horizontal="left"/>
    </xf>
    <xf numFmtId="0" fontId="23" fillId="32" borderId="16" xfId="0" applyFont="1" applyFill="1" applyBorder="1" applyAlignment="1">
      <alignment horizontal="left"/>
    </xf>
    <xf numFmtId="0" fontId="23" fillId="32" borderId="17" xfId="0" applyFont="1" applyFill="1" applyBorder="1" applyAlignment="1">
      <alignment horizontal="left"/>
    </xf>
    <xf numFmtId="0" fontId="21" fillId="0" borderId="10" xfId="0" applyFont="1" applyBorder="1" applyAlignment="1">
      <alignment horizontal="justify" vertical="top" wrapText="1"/>
    </xf>
    <xf numFmtId="0" fontId="23" fillId="0" borderId="10" xfId="0" applyFont="1" applyBorder="1" applyAlignment="1">
      <alignment horizontal="center" vertical="center" wrapText="1"/>
    </xf>
    <xf numFmtId="0" fontId="23" fillId="0" borderId="10" xfId="0" applyFont="1" applyBorder="1" applyAlignment="1">
      <alignment horizontal="center" vertical="top" wrapText="1"/>
    </xf>
    <xf numFmtId="0" fontId="23" fillId="0" borderId="10" xfId="0" applyFont="1" applyBorder="1" applyAlignment="1">
      <alignment wrapText="1"/>
    </xf>
    <xf numFmtId="0" fontId="22" fillId="0" borderId="0" xfId="0" applyFont="1" applyAlignment="1">
      <alignment horizontal="justify"/>
    </xf>
    <xf numFmtId="0" fontId="23" fillId="0" borderId="10" xfId="0" applyFont="1" applyBorder="1" applyAlignment="1">
      <alignment horizontal="justify" vertical="top" wrapText="1"/>
    </xf>
    <xf numFmtId="0" fontId="0" fillId="32" borderId="14" xfId="0" applyFont="1" applyFill="1" applyBorder="1" applyAlignment="1">
      <alignment/>
    </xf>
    <xf numFmtId="0" fontId="0" fillId="32" borderId="15" xfId="0" applyFont="1" applyFill="1" applyBorder="1" applyAlignment="1">
      <alignment/>
    </xf>
    <xf numFmtId="0" fontId="23" fillId="32" borderId="14" xfId="0" applyFont="1" applyFill="1" applyBorder="1" applyAlignment="1">
      <alignment/>
    </xf>
    <xf numFmtId="0" fontId="23" fillId="32" borderId="15" xfId="0" applyFont="1" applyFill="1" applyBorder="1" applyAlignment="1">
      <alignment/>
    </xf>
    <xf numFmtId="0" fontId="2" fillId="0" borderId="0" xfId="0" applyFont="1" applyAlignment="1">
      <alignment/>
    </xf>
    <xf numFmtId="0" fontId="22" fillId="0" borderId="0" xfId="0" applyFont="1" applyAlignment="1">
      <alignment/>
    </xf>
    <xf numFmtId="0" fontId="15" fillId="0" borderId="0" xfId="0" applyFont="1" applyAlignment="1">
      <alignment horizontal="right"/>
    </xf>
    <xf numFmtId="0" fontId="3" fillId="0" borderId="0" xfId="0" applyFont="1" applyAlignment="1">
      <alignment horizontal="center" wrapText="1"/>
    </xf>
    <xf numFmtId="0" fontId="7" fillId="0" borderId="10" xfId="0" applyFont="1" applyBorder="1" applyAlignment="1">
      <alignment horizontal="left" vertical="center" wrapText="1"/>
    </xf>
    <xf numFmtId="0" fontId="9" fillId="0" borderId="10" xfId="0" applyFont="1" applyBorder="1" applyAlignment="1">
      <alignment vertical="center" wrapText="1"/>
    </xf>
    <xf numFmtId="0" fontId="3" fillId="0" borderId="0" xfId="0" applyFont="1" applyBorder="1" applyAlignment="1">
      <alignment horizontal="center" wrapText="1"/>
    </xf>
    <xf numFmtId="0" fontId="3" fillId="0" borderId="10" xfId="0" applyFont="1" applyFill="1" applyBorder="1" applyAlignment="1">
      <alignment horizontal="left" vertical="center" wrapText="1"/>
    </xf>
    <xf numFmtId="0" fontId="3" fillId="0" borderId="10" xfId="0" applyFont="1" applyFill="1" applyBorder="1" applyAlignment="1">
      <alignment horizontal="left" vertical="center"/>
    </xf>
    <xf numFmtId="1" fontId="0" fillId="0" borderId="0" xfId="0" applyNumberFormat="1" applyAlignment="1">
      <alignment/>
    </xf>
    <xf numFmtId="1" fontId="10" fillId="0" borderId="0" xfId="0" applyNumberFormat="1" applyFont="1" applyFill="1" applyBorder="1" applyAlignment="1" applyProtection="1">
      <alignment horizontal="left" vertical="center"/>
      <protection/>
    </xf>
    <xf numFmtId="0" fontId="0" fillId="0" borderId="0" xfId="0" applyBorder="1" applyAlignment="1">
      <alignment/>
    </xf>
    <xf numFmtId="0" fontId="0" fillId="0" borderId="0" xfId="0" applyFont="1" applyFill="1" applyBorder="1" applyAlignment="1" applyProtection="1">
      <alignment horizontal="left"/>
      <protection locked="0"/>
    </xf>
    <xf numFmtId="0" fontId="9" fillId="0" borderId="0" xfId="0" applyFont="1" applyAlignment="1">
      <alignment/>
    </xf>
    <xf numFmtId="0" fontId="9" fillId="0" borderId="10" xfId="0" applyFont="1" applyBorder="1" applyAlignment="1">
      <alignment/>
    </xf>
    <xf numFmtId="0" fontId="7" fillId="0" borderId="0" xfId="0" applyFont="1" applyAlignment="1">
      <alignment wrapText="1"/>
    </xf>
    <xf numFmtId="0" fontId="9" fillId="0" borderId="0" xfId="0" applyFont="1" applyAlignment="1">
      <alignment/>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0" fillId="32" borderId="10" xfId="0" applyFont="1" applyFill="1" applyBorder="1" applyAlignment="1">
      <alignment horizontal="center" vertical="center" wrapText="1"/>
    </xf>
    <xf numFmtId="0" fontId="0" fillId="32" borderId="15" xfId="0" applyFont="1" applyFill="1" applyBorder="1" applyAlignment="1">
      <alignment horizontal="center" vertical="center" wrapText="1"/>
    </xf>
    <xf numFmtId="0" fontId="2" fillId="0" borderId="0" xfId="0" applyFont="1" applyBorder="1" applyAlignment="1">
      <alignment/>
    </xf>
    <xf numFmtId="0" fontId="0" fillId="32" borderId="15" xfId="0" applyFont="1" applyFill="1" applyBorder="1" applyAlignment="1">
      <alignment vertical="center" wrapText="1"/>
    </xf>
    <xf numFmtId="0" fontId="11" fillId="32" borderId="10" xfId="0" applyFont="1" applyFill="1" applyBorder="1" applyAlignment="1">
      <alignment horizontal="center" vertical="center"/>
    </xf>
    <xf numFmtId="0" fontId="21" fillId="32" borderId="10" xfId="0" applyFont="1" applyFill="1" applyBorder="1" applyAlignment="1">
      <alignment horizontal="center" vertical="center"/>
    </xf>
    <xf numFmtId="0" fontId="12" fillId="32" borderId="14" xfId="0" applyFont="1" applyFill="1" applyBorder="1" applyAlignment="1">
      <alignment horizontal="center" vertical="center"/>
    </xf>
    <xf numFmtId="0" fontId="12" fillId="32" borderId="15" xfId="0" applyFont="1" applyFill="1" applyBorder="1" applyAlignment="1">
      <alignment horizontal="center" vertical="center"/>
    </xf>
    <xf numFmtId="0" fontId="1" fillId="33" borderId="10" xfId="0" applyFont="1" applyFill="1" applyBorder="1" applyAlignment="1">
      <alignment horizontal="center" vertical="center" wrapText="1"/>
    </xf>
    <xf numFmtId="1" fontId="0" fillId="33" borderId="10" xfId="0" applyNumberFormat="1" applyFont="1" applyFill="1" applyBorder="1" applyAlignment="1">
      <alignment horizontal="center" vertical="center" wrapText="1"/>
    </xf>
    <xf numFmtId="0" fontId="0" fillId="33" borderId="10" xfId="0" applyFont="1" applyFill="1" applyBorder="1" applyAlignment="1">
      <alignment horizontal="center" vertical="center" wrapText="1"/>
    </xf>
    <xf numFmtId="0" fontId="1" fillId="33" borderId="10" xfId="0" applyFont="1" applyFill="1" applyBorder="1" applyAlignment="1">
      <alignment horizontal="center" vertical="center"/>
    </xf>
    <xf numFmtId="0" fontId="0" fillId="33" borderId="10" xfId="0" applyFont="1" applyFill="1" applyBorder="1" applyAlignment="1">
      <alignment horizontal="center"/>
    </xf>
    <xf numFmtId="0" fontId="1" fillId="0" borderId="10" xfId="0" applyFont="1" applyBorder="1" applyAlignment="1">
      <alignment horizontal="right" vertical="center" wrapText="1"/>
    </xf>
    <xf numFmtId="0" fontId="0" fillId="0" borderId="10" xfId="0" applyFont="1" applyBorder="1" applyAlignment="1">
      <alignment horizontal="right"/>
    </xf>
    <xf numFmtId="1" fontId="0" fillId="0" borderId="10" xfId="0" applyNumberFormat="1" applyFont="1" applyFill="1" applyBorder="1" applyAlignment="1" applyProtection="1">
      <alignment horizontal="right" vertical="center"/>
      <protection/>
    </xf>
    <xf numFmtId="0" fontId="0" fillId="0" borderId="10" xfId="0" applyFont="1" applyBorder="1" applyAlignment="1">
      <alignment horizontal="right" vertical="center" wrapText="1"/>
    </xf>
    <xf numFmtId="16" fontId="0" fillId="0" borderId="10" xfId="0" applyNumberFormat="1" applyFont="1" applyBorder="1" applyAlignment="1">
      <alignment horizontal="right" vertical="center" wrapText="1"/>
    </xf>
    <xf numFmtId="0" fontId="0" fillId="0" borderId="10" xfId="0" applyFont="1" applyFill="1" applyBorder="1" applyAlignment="1">
      <alignment horizontal="center" vertical="center" wrapText="1"/>
    </xf>
    <xf numFmtId="0" fontId="0" fillId="0" borderId="10" xfId="0" applyFont="1" applyFill="1" applyBorder="1" applyAlignment="1" applyProtection="1">
      <alignment horizontal="right"/>
      <protection locked="0"/>
    </xf>
    <xf numFmtId="0" fontId="10" fillId="0" borderId="10" xfId="0" applyFont="1" applyBorder="1" applyAlignment="1">
      <alignment horizontal="left" vertical="center" wrapText="1"/>
    </xf>
    <xf numFmtId="0" fontId="42" fillId="0" borderId="10" xfId="0" applyFont="1" applyBorder="1" applyAlignment="1">
      <alignment horizontal="left" vertical="center" wrapText="1"/>
    </xf>
    <xf numFmtId="0" fontId="3" fillId="0" borderId="10" xfId="0" applyFont="1" applyBorder="1" applyAlignment="1">
      <alignment horizontal="left" vertical="center" wrapText="1"/>
    </xf>
    <xf numFmtId="0" fontId="33" fillId="32" borderId="10" xfId="0" applyFont="1" applyFill="1" applyBorder="1" applyAlignment="1">
      <alignment horizontal="center" vertical="center"/>
    </xf>
    <xf numFmtId="0" fontId="33" fillId="32" borderId="10" xfId="0" applyFont="1" applyFill="1" applyBorder="1" applyAlignment="1">
      <alignment horizontal="center"/>
    </xf>
    <xf numFmtId="0" fontId="21" fillId="32" borderId="10" xfId="0" applyFont="1" applyFill="1" applyBorder="1" applyAlignment="1">
      <alignment horizontal="left" vertical="center" wrapText="1"/>
    </xf>
    <xf numFmtId="0" fontId="21" fillId="32" borderId="10" xfId="0" applyFont="1" applyFill="1" applyBorder="1" applyAlignment="1">
      <alignment horizontal="left" wrapText="1"/>
    </xf>
    <xf numFmtId="0" fontId="0" fillId="0" borderId="0" xfId="0" applyFont="1" applyAlignment="1">
      <alignment vertical="top" wrapText="1"/>
    </xf>
    <xf numFmtId="0" fontId="19" fillId="0" borderId="0" xfId="0" applyFont="1" applyAlignment="1">
      <alignment/>
    </xf>
    <xf numFmtId="0" fontId="18" fillId="0" borderId="0" xfId="0" applyFont="1" applyAlignment="1">
      <alignment/>
    </xf>
    <xf numFmtId="0" fontId="1" fillId="0" borderId="0" xfId="0" applyFont="1" applyAlignment="1">
      <alignment vertical="top" wrapText="1"/>
    </xf>
    <xf numFmtId="0" fontId="12" fillId="32" borderId="10" xfId="0" applyFont="1" applyFill="1" applyBorder="1" applyAlignment="1">
      <alignment horizontal="center" vertical="center"/>
    </xf>
    <xf numFmtId="0" fontId="1" fillId="32" borderId="12" xfId="0" applyFont="1" applyFill="1" applyBorder="1" applyAlignment="1">
      <alignment wrapText="1"/>
    </xf>
    <xf numFmtId="0" fontId="19" fillId="32" borderId="10" xfId="0" applyFont="1" applyFill="1" applyBorder="1" applyAlignment="1">
      <alignment horizontal="center" vertical="center"/>
    </xf>
    <xf numFmtId="190" fontId="45" fillId="32" borderId="15" xfId="0" applyNumberFormat="1" applyFont="1" applyFill="1" applyBorder="1" applyAlignment="1">
      <alignment horizontal="right"/>
    </xf>
    <xf numFmtId="0" fontId="18" fillId="32" borderId="10" xfId="0" applyFont="1" applyFill="1" applyBorder="1" applyAlignment="1">
      <alignment horizontal="left"/>
    </xf>
    <xf numFmtId="0" fontId="11" fillId="32" borderId="15" xfId="0" applyFont="1" applyFill="1" applyBorder="1" applyAlignment="1">
      <alignment horizontal="left"/>
    </xf>
    <xf numFmtId="0" fontId="18" fillId="32" borderId="14" xfId="0" applyFont="1" applyFill="1" applyBorder="1" applyAlignment="1">
      <alignment horizontal="left"/>
    </xf>
    <xf numFmtId="0" fontId="23" fillId="0" borderId="0" xfId="0" applyFont="1" applyAlignment="1">
      <alignment vertical="top" wrapText="1"/>
    </xf>
    <xf numFmtId="0" fontId="21" fillId="0" borderId="0" xfId="0" applyFont="1" applyAlignment="1">
      <alignment vertical="top" wrapText="1"/>
    </xf>
    <xf numFmtId="0" fontId="40" fillId="0" borderId="10" xfId="0" applyFont="1" applyBorder="1" applyAlignment="1">
      <alignment horizontal="center" vertical="center" wrapText="1"/>
    </xf>
    <xf numFmtId="0" fontId="40" fillId="0" borderId="14" xfId="0" applyFont="1" applyBorder="1" applyAlignment="1">
      <alignment horizontal="center" vertical="center" wrapText="1"/>
    </xf>
    <xf numFmtId="0" fontId="11" fillId="32" borderId="10" xfId="0" applyFont="1" applyFill="1" applyBorder="1" applyAlignment="1">
      <alignment horizontal="left"/>
    </xf>
    <xf numFmtId="0" fontId="11" fillId="34" borderId="14" xfId="0" applyFont="1" applyFill="1" applyBorder="1" applyAlignment="1">
      <alignment horizontal="left" vertical="center" wrapText="1"/>
    </xf>
    <xf numFmtId="0" fontId="0" fillId="34" borderId="14" xfId="61" applyFont="1" applyFill="1" applyBorder="1" applyAlignment="1" applyProtection="1">
      <alignment horizontal="center" vertical="top" wrapText="1"/>
      <protection locked="0"/>
    </xf>
    <xf numFmtId="0" fontId="0" fillId="34" borderId="0" xfId="0" applyFill="1" applyAlignment="1">
      <alignment/>
    </xf>
    <xf numFmtId="190" fontId="41" fillId="34" borderId="15" xfId="0" applyNumberFormat="1" applyFont="1" applyFill="1" applyBorder="1" applyAlignment="1">
      <alignment vertical="center" wrapText="1"/>
    </xf>
    <xf numFmtId="0" fontId="0" fillId="34" borderId="15" xfId="61" applyFont="1" applyFill="1" applyBorder="1" applyAlignment="1" applyProtection="1">
      <alignment horizontal="center" vertical="top" wrapText="1"/>
      <protection locked="0"/>
    </xf>
    <xf numFmtId="0" fontId="0" fillId="35" borderId="12" xfId="0" applyFont="1" applyFill="1" applyBorder="1" applyAlignment="1">
      <alignment/>
    </xf>
    <xf numFmtId="0" fontId="11" fillId="35" borderId="14" xfId="0" applyFont="1" applyFill="1" applyBorder="1" applyAlignment="1">
      <alignment horizontal="left" vertical="center" wrapText="1"/>
    </xf>
    <xf numFmtId="0" fontId="0" fillId="35" borderId="14" xfId="61" applyFont="1" applyFill="1" applyBorder="1" applyAlignment="1" applyProtection="1">
      <alignment horizontal="center" vertical="top" wrapText="1"/>
      <protection locked="0"/>
    </xf>
    <xf numFmtId="0" fontId="3" fillId="35" borderId="0" xfId="0" applyFont="1" applyFill="1" applyAlignment="1">
      <alignment wrapText="1"/>
    </xf>
    <xf numFmtId="0" fontId="0" fillId="35" borderId="0" xfId="0" applyFill="1" applyAlignment="1">
      <alignment/>
    </xf>
    <xf numFmtId="0" fontId="0" fillId="35" borderId="13" xfId="0" applyFont="1" applyFill="1" applyBorder="1" applyAlignment="1">
      <alignment/>
    </xf>
    <xf numFmtId="190" fontId="41" fillId="35" borderId="15" xfId="0" applyNumberFormat="1" applyFont="1" applyFill="1" applyBorder="1" applyAlignment="1">
      <alignment vertical="center" wrapText="1"/>
    </xf>
    <xf numFmtId="0" fontId="0" fillId="35" borderId="15" xfId="61" applyFont="1" applyFill="1" applyBorder="1" applyAlignment="1" applyProtection="1">
      <alignment horizontal="center" vertical="top" wrapText="1"/>
      <protection locked="0"/>
    </xf>
    <xf numFmtId="0" fontId="0" fillId="0" borderId="12" xfId="0" applyFont="1" applyFill="1" applyBorder="1" applyAlignment="1">
      <alignment/>
    </xf>
    <xf numFmtId="0" fontId="0" fillId="0" borderId="13" xfId="0" applyFont="1" applyFill="1" applyBorder="1" applyAlignment="1">
      <alignment/>
    </xf>
    <xf numFmtId="0" fontId="11" fillId="34" borderId="10" xfId="0" applyFont="1" applyFill="1" applyBorder="1" applyAlignment="1">
      <alignment horizontal="center"/>
    </xf>
    <xf numFmtId="0" fontId="12" fillId="34" borderId="10" xfId="0" applyFont="1" applyFill="1" applyBorder="1" applyAlignment="1">
      <alignment horizontal="center"/>
    </xf>
    <xf numFmtId="0" fontId="19" fillId="34" borderId="10" xfId="0" applyFont="1" applyFill="1" applyBorder="1" applyAlignment="1">
      <alignment horizontal="center"/>
    </xf>
    <xf numFmtId="3" fontId="62" fillId="32" borderId="10" xfId="0" applyNumberFormat="1" applyFont="1" applyFill="1" applyBorder="1" applyAlignment="1">
      <alignment horizontal="center"/>
    </xf>
    <xf numFmtId="0" fontId="62" fillId="32" borderId="10" xfId="0" applyFont="1" applyFill="1" applyBorder="1" applyAlignment="1">
      <alignment horizontal="center"/>
    </xf>
    <xf numFmtId="0" fontId="79" fillId="34" borderId="14" xfId="0" applyFont="1" applyFill="1" applyBorder="1" applyAlignment="1">
      <alignment horizontal="left" vertical="center" wrapText="1"/>
    </xf>
    <xf numFmtId="0" fontId="78" fillId="34" borderId="14" xfId="0" applyFont="1" applyFill="1" applyBorder="1" applyAlignment="1" applyProtection="1">
      <alignment vertical="center"/>
      <protection locked="0"/>
    </xf>
    <xf numFmtId="0" fontId="11" fillId="35" borderId="10" xfId="0" applyFont="1" applyFill="1" applyBorder="1" applyAlignment="1">
      <alignment horizontal="center" vertical="center"/>
    </xf>
    <xf numFmtId="0" fontId="21" fillId="35" borderId="10" xfId="0" applyFont="1" applyFill="1" applyBorder="1" applyAlignment="1">
      <alignment horizontal="center" vertical="center"/>
    </xf>
    <xf numFmtId="0" fontId="11" fillId="35" borderId="14" xfId="0" applyFont="1" applyFill="1" applyBorder="1" applyAlignment="1">
      <alignment horizontal="left" vertical="center"/>
    </xf>
    <xf numFmtId="1" fontId="41" fillId="35" borderId="15" xfId="0" applyNumberFormat="1" applyFont="1" applyFill="1" applyBorder="1" applyAlignment="1">
      <alignment horizontal="right" vertical="center"/>
    </xf>
    <xf numFmtId="0" fontId="3" fillId="35" borderId="18" xfId="61" applyFont="1" applyFill="1" applyBorder="1" applyAlignment="1" applyProtection="1">
      <alignment horizontal="center" vertical="top" wrapText="1"/>
      <protection locked="0"/>
    </xf>
    <xf numFmtId="0" fontId="0" fillId="35" borderId="10" xfId="61" applyFont="1" applyFill="1" applyBorder="1" applyAlignment="1" applyProtection="1">
      <alignment horizontal="center" vertical="center" wrapText="1"/>
      <protection locked="0"/>
    </xf>
    <xf numFmtId="190" fontId="41" fillId="35" borderId="15" xfId="0" applyNumberFormat="1" applyFont="1" applyFill="1" applyBorder="1" applyAlignment="1">
      <alignment horizontal="right" vertical="center"/>
    </xf>
    <xf numFmtId="0" fontId="3" fillId="35" borderId="15" xfId="61" applyFont="1" applyFill="1" applyBorder="1" applyAlignment="1" applyProtection="1">
      <alignment horizontal="center" vertical="top" wrapText="1"/>
      <protection locked="0"/>
    </xf>
    <xf numFmtId="0" fontId="0" fillId="0" borderId="10" xfId="0" applyFont="1" applyBorder="1" applyAlignment="1">
      <alignment horizontal="center"/>
    </xf>
    <xf numFmtId="0" fontId="0" fillId="0" borderId="10" xfId="0" applyFont="1" applyBorder="1" applyAlignment="1">
      <alignment horizontal="center" vertical="center"/>
    </xf>
    <xf numFmtId="0" fontId="0" fillId="0" borderId="10" xfId="0" applyFont="1" applyBorder="1" applyAlignment="1">
      <alignment vertical="center"/>
    </xf>
    <xf numFmtId="0" fontId="0" fillId="0" borderId="10" xfId="0" applyFont="1" applyBorder="1" applyAlignment="1">
      <alignment vertical="center" wrapText="1"/>
    </xf>
    <xf numFmtId="0" fontId="1" fillId="0" borderId="10" xfId="0" applyFont="1" applyBorder="1" applyAlignment="1">
      <alignment horizontal="center"/>
    </xf>
    <xf numFmtId="0" fontId="1" fillId="0" borderId="0" xfId="0" applyFont="1" applyAlignment="1">
      <alignment/>
    </xf>
    <xf numFmtId="0" fontId="0" fillId="34" borderId="10" xfId="0" applyFont="1" applyFill="1" applyBorder="1" applyAlignment="1">
      <alignment horizontal="right"/>
    </xf>
    <xf numFmtId="0" fontId="1" fillId="36" borderId="10" xfId="0" applyFont="1" applyFill="1" applyBorder="1" applyAlignment="1">
      <alignment horizontal="center" vertical="center"/>
    </xf>
    <xf numFmtId="0" fontId="0" fillId="34" borderId="15" xfId="0" applyFont="1" applyFill="1" applyBorder="1" applyAlignment="1" applyProtection="1">
      <alignment vertical="center"/>
      <protection locked="0"/>
    </xf>
    <xf numFmtId="0" fontId="11" fillId="34" borderId="14" xfId="0" applyFont="1" applyFill="1" applyBorder="1" applyAlignment="1">
      <alignment horizontal="left"/>
    </xf>
    <xf numFmtId="190" fontId="41" fillId="34" borderId="15" xfId="0" applyNumberFormat="1" applyFont="1" applyFill="1" applyBorder="1" applyAlignment="1">
      <alignment horizontal="right"/>
    </xf>
    <xf numFmtId="0" fontId="12" fillId="34" borderId="14" xfId="0" applyFont="1" applyFill="1" applyBorder="1" applyAlignment="1">
      <alignment horizontal="center" vertical="center"/>
    </xf>
    <xf numFmtId="0" fontId="19" fillId="34" borderId="14" xfId="0" applyFont="1" applyFill="1" applyBorder="1" applyAlignment="1">
      <alignment horizontal="center" vertical="center"/>
    </xf>
    <xf numFmtId="0" fontId="12" fillId="34" borderId="15" xfId="0" applyFont="1" applyFill="1" applyBorder="1" applyAlignment="1">
      <alignment horizontal="center" vertical="center"/>
    </xf>
    <xf numFmtId="0" fontId="19" fillId="34" borderId="15" xfId="0" applyFont="1" applyFill="1" applyBorder="1" applyAlignment="1">
      <alignment horizontal="center" vertical="center"/>
    </xf>
    <xf numFmtId="0" fontId="3" fillId="0" borderId="0" xfId="0" applyFont="1" applyBorder="1" applyAlignment="1">
      <alignment horizontal="center" wrapText="1"/>
    </xf>
    <xf numFmtId="0" fontId="3" fillId="0" borderId="0" xfId="0" applyFont="1" applyAlignment="1">
      <alignment horizontal="center" wrapText="1"/>
    </xf>
    <xf numFmtId="0" fontId="19" fillId="32" borderId="14" xfId="0" applyFont="1" applyFill="1" applyBorder="1" applyAlignment="1">
      <alignment horizontal="center" vertical="center" wrapText="1"/>
    </xf>
    <xf numFmtId="0" fontId="19" fillId="32" borderId="15" xfId="0" applyFont="1" applyFill="1" applyBorder="1" applyAlignment="1">
      <alignment horizontal="center" vertical="center" wrapText="1"/>
    </xf>
    <xf numFmtId="0" fontId="12" fillId="32" borderId="14" xfId="0" applyFont="1" applyFill="1" applyBorder="1" applyAlignment="1">
      <alignment horizontal="center" vertical="center"/>
    </xf>
    <xf numFmtId="0" fontId="12" fillId="32" borderId="15" xfId="0" applyFont="1" applyFill="1" applyBorder="1" applyAlignment="1">
      <alignment horizontal="center" vertical="center"/>
    </xf>
    <xf numFmtId="0" fontId="12" fillId="32" borderId="10" xfId="0" applyFont="1" applyFill="1" applyBorder="1" applyAlignment="1">
      <alignment horizontal="center" vertical="center"/>
    </xf>
    <xf numFmtId="0" fontId="1" fillId="0" borderId="0" xfId="0" applyFont="1" applyBorder="1" applyAlignment="1">
      <alignment horizontal="center" vertical="top" wrapText="1"/>
    </xf>
    <xf numFmtId="0" fontId="21" fillId="0" borderId="0" xfId="0" applyFont="1" applyBorder="1" applyAlignment="1">
      <alignment horizontal="center" vertical="top" wrapText="1"/>
    </xf>
    <xf numFmtId="0" fontId="22" fillId="0" borderId="0" xfId="0" applyFont="1" applyAlignment="1">
      <alignment horizontal="center"/>
    </xf>
    <xf numFmtId="0" fontId="2" fillId="0" borderId="0" xfId="0" applyFont="1" applyBorder="1" applyAlignment="1">
      <alignment horizontal="center"/>
    </xf>
    <xf numFmtId="0" fontId="21" fillId="0" borderId="0" xfId="0" applyFont="1" applyAlignment="1">
      <alignment horizontal="center"/>
    </xf>
    <xf numFmtId="0" fontId="0" fillId="32" borderId="14" xfId="0" applyFont="1" applyFill="1" applyBorder="1" applyAlignment="1">
      <alignment horizontal="center" vertical="center" wrapText="1"/>
    </xf>
    <xf numFmtId="0" fontId="0" fillId="32" borderId="15" xfId="0" applyFont="1" applyFill="1" applyBorder="1" applyAlignment="1">
      <alignment horizontal="center" vertical="center" wrapText="1"/>
    </xf>
    <xf numFmtId="0" fontId="1" fillId="32" borderId="14" xfId="0" applyFont="1" applyFill="1" applyBorder="1" applyAlignment="1">
      <alignment horizontal="center" vertical="center" wrapText="1"/>
    </xf>
    <xf numFmtId="0" fontId="1" fillId="32" borderId="15" xfId="0" applyFont="1" applyFill="1" applyBorder="1" applyAlignment="1">
      <alignment horizontal="center" vertical="center" wrapText="1"/>
    </xf>
    <xf numFmtId="0" fontId="0" fillId="35" borderId="14" xfId="0" applyFont="1" applyFill="1" applyBorder="1" applyAlignment="1">
      <alignment horizontal="center" vertical="center" wrapText="1"/>
    </xf>
    <xf numFmtId="0" fontId="0" fillId="35" borderId="15"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32" borderId="10" xfId="0" applyFont="1" applyFill="1" applyBorder="1" applyAlignment="1">
      <alignment horizontal="center" vertical="center" wrapText="1"/>
    </xf>
    <xf numFmtId="0" fontId="0" fillId="0" borderId="0" xfId="0" applyFont="1" applyAlignment="1">
      <alignment horizontal="left" vertical="top" wrapText="1"/>
    </xf>
    <xf numFmtId="0" fontId="1" fillId="0" borderId="0" xfId="0" applyFont="1" applyAlignment="1">
      <alignment horizontal="left" vertical="top" wrapText="1"/>
    </xf>
    <xf numFmtId="0" fontId="12" fillId="35" borderId="10" xfId="0" applyFont="1" applyFill="1" applyBorder="1" applyAlignment="1">
      <alignment horizontal="center" vertical="center" wrapText="1"/>
    </xf>
    <xf numFmtId="0" fontId="9" fillId="0" borderId="0" xfId="0" applyFont="1" applyAlignment="1">
      <alignment horizontal="center"/>
    </xf>
    <xf numFmtId="0" fontId="7" fillId="0" borderId="19" xfId="0" applyFont="1" applyBorder="1" applyAlignment="1">
      <alignment horizontal="center" vertical="center"/>
    </xf>
    <xf numFmtId="0" fontId="1" fillId="32" borderId="10" xfId="0" applyFont="1" applyFill="1" applyBorder="1" applyAlignment="1">
      <alignment horizontal="center" vertical="center" wrapText="1"/>
    </xf>
    <xf numFmtId="0" fontId="1" fillId="32" borderId="10" xfId="0" applyFont="1" applyFill="1" applyBorder="1" applyAlignment="1">
      <alignment horizontal="center" vertical="center"/>
    </xf>
    <xf numFmtId="0" fontId="11" fillId="32" borderId="14" xfId="0" applyFont="1" applyFill="1" applyBorder="1" applyAlignment="1">
      <alignment horizontal="center"/>
    </xf>
    <xf numFmtId="0" fontId="11" fillId="32" borderId="15" xfId="0" applyFont="1" applyFill="1" applyBorder="1" applyAlignment="1">
      <alignment horizontal="center"/>
    </xf>
    <xf numFmtId="0" fontId="19" fillId="35" borderId="10" xfId="0" applyFont="1" applyFill="1" applyBorder="1" applyAlignment="1">
      <alignment horizontal="center" vertical="center" wrapText="1"/>
    </xf>
    <xf numFmtId="0" fontId="0" fillId="34" borderId="10" xfId="0" applyFont="1" applyFill="1" applyBorder="1" applyAlignment="1" applyProtection="1">
      <alignment horizontal="center" vertical="center"/>
      <protection locked="0"/>
    </xf>
    <xf numFmtId="0" fontId="0" fillId="32" borderId="14" xfId="0" applyFont="1" applyFill="1" applyBorder="1" applyAlignment="1">
      <alignment horizontal="left" wrapText="1"/>
    </xf>
    <xf numFmtId="0" fontId="0" fillId="32" borderId="15" xfId="0" applyFont="1" applyFill="1" applyBorder="1" applyAlignment="1">
      <alignment horizontal="left" wrapText="1"/>
    </xf>
    <xf numFmtId="0" fontId="0" fillId="32" borderId="20" xfId="0" applyFont="1" applyFill="1" applyBorder="1" applyAlignment="1">
      <alignment horizontal="center" vertical="center" wrapText="1"/>
    </xf>
    <xf numFmtId="0" fontId="12" fillId="34" borderId="14" xfId="0" applyFont="1" applyFill="1" applyBorder="1" applyAlignment="1">
      <alignment horizontal="center" vertical="center"/>
    </xf>
    <xf numFmtId="0" fontId="12" fillId="34" borderId="15" xfId="0" applyFont="1" applyFill="1" applyBorder="1" applyAlignment="1">
      <alignment horizontal="center" vertical="center"/>
    </xf>
    <xf numFmtId="0" fontId="19" fillId="34" borderId="14" xfId="0" applyFont="1" applyFill="1" applyBorder="1" applyAlignment="1">
      <alignment horizontal="center" vertical="center"/>
    </xf>
    <xf numFmtId="0" fontId="19" fillId="34" borderId="15" xfId="0" applyFont="1" applyFill="1" applyBorder="1" applyAlignment="1">
      <alignment horizontal="center" vertical="center"/>
    </xf>
    <xf numFmtId="0" fontId="7" fillId="0" borderId="0" xfId="0" applyFont="1" applyAlignment="1">
      <alignment horizontal="center"/>
    </xf>
    <xf numFmtId="0" fontId="18" fillId="0" borderId="10" xfId="0" applyFont="1" applyBorder="1" applyAlignment="1">
      <alignment horizontal="center" vertical="center" wrapText="1"/>
    </xf>
    <xf numFmtId="0" fontId="15" fillId="0" borderId="10"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15" xfId="0" applyFont="1" applyBorder="1" applyAlignment="1">
      <alignment horizontal="center" vertical="center" wrapText="1"/>
    </xf>
    <xf numFmtId="0" fontId="19" fillId="0" borderId="0" xfId="0" applyFont="1" applyAlignment="1">
      <alignment horizontal="left"/>
    </xf>
    <xf numFmtId="0" fontId="18" fillId="0" borderId="0" xfId="0" applyFont="1" applyAlignment="1">
      <alignment horizontal="left"/>
    </xf>
    <xf numFmtId="0" fontId="15" fillId="0" borderId="0" xfId="0" applyFont="1" applyAlignment="1">
      <alignment horizontal="center"/>
    </xf>
    <xf numFmtId="0" fontId="15" fillId="0" borderId="0" xfId="0" applyFont="1" applyAlignment="1">
      <alignment horizontal="center" vertical="center"/>
    </xf>
    <xf numFmtId="0" fontId="26" fillId="0" borderId="11" xfId="0" applyFont="1" applyBorder="1" applyAlignment="1">
      <alignment horizontal="left" vertical="top" wrapText="1"/>
    </xf>
    <xf numFmtId="0" fontId="26" fillId="0" borderId="16" xfId="0" applyFont="1" applyBorder="1" applyAlignment="1">
      <alignment horizontal="left" vertical="top" wrapText="1"/>
    </xf>
    <xf numFmtId="0" fontId="26" fillId="0" borderId="17" xfId="0" applyFont="1" applyBorder="1" applyAlignment="1">
      <alignment horizontal="left" vertical="top" wrapText="1"/>
    </xf>
    <xf numFmtId="0" fontId="25" fillId="0" borderId="0" xfId="0" applyFont="1" applyBorder="1" applyAlignment="1">
      <alignment horizontal="center" vertical="top" wrapText="1"/>
    </xf>
    <xf numFmtId="0" fontId="27" fillId="0" borderId="21" xfId="0" applyFont="1" applyBorder="1" applyAlignment="1">
      <alignment horizontal="center"/>
    </xf>
    <xf numFmtId="0" fontId="27" fillId="0" borderId="0" xfId="0" applyFont="1" applyAlignment="1">
      <alignment horizontal="center"/>
    </xf>
    <xf numFmtId="0" fontId="15" fillId="0" borderId="0" xfId="0" applyFont="1" applyBorder="1" applyAlignment="1">
      <alignment horizontal="center" vertical="top" wrapText="1"/>
    </xf>
    <xf numFmtId="0" fontId="26" fillId="0" borderId="10" xfId="0" applyFont="1" applyBorder="1" applyAlignment="1">
      <alignment vertical="top" wrapText="1"/>
    </xf>
    <xf numFmtId="0" fontId="26" fillId="0" borderId="10" xfId="0" applyFont="1" applyBorder="1" applyAlignment="1">
      <alignment horizontal="left" vertical="top" wrapText="1"/>
    </xf>
    <xf numFmtId="0" fontId="21" fillId="0" borderId="0" xfId="0" applyFont="1" applyAlignment="1">
      <alignment horizontal="center"/>
    </xf>
    <xf numFmtId="0" fontId="21" fillId="0" borderId="0" xfId="0" applyFont="1" applyBorder="1" applyAlignment="1">
      <alignment horizontal="left" vertical="top" wrapText="1"/>
    </xf>
    <xf numFmtId="0" fontId="23" fillId="0" borderId="10" xfId="0" applyFont="1" applyBorder="1" applyAlignment="1">
      <alignment horizontal="center" vertical="top" wrapText="1"/>
    </xf>
    <xf numFmtId="0" fontId="21" fillId="0" borderId="10" xfId="53" applyFont="1" applyBorder="1" applyAlignment="1" applyProtection="1">
      <alignment horizontal="left" vertical="top" wrapText="1"/>
      <protection/>
    </xf>
    <xf numFmtId="0" fontId="21" fillId="0" borderId="10" xfId="0" applyFont="1" applyBorder="1" applyAlignment="1">
      <alignment horizontal="left" vertical="top" wrapText="1"/>
    </xf>
    <xf numFmtId="0" fontId="23" fillId="0" borderId="0" xfId="0" applyFont="1" applyAlignment="1">
      <alignment horizontal="left" vertical="top" wrapText="1"/>
    </xf>
    <xf numFmtId="0" fontId="21" fillId="0" borderId="0" xfId="0" applyFont="1" applyAlignment="1">
      <alignment horizontal="left" vertical="top" wrapText="1"/>
    </xf>
    <xf numFmtId="0" fontId="21" fillId="0" borderId="10" xfId="0" applyFont="1" applyBorder="1" applyAlignment="1">
      <alignment horizontal="center" vertical="top" wrapText="1"/>
    </xf>
    <xf numFmtId="0" fontId="21" fillId="0" borderId="14" xfId="0" applyFont="1" applyBorder="1" applyAlignment="1">
      <alignment horizontal="left" vertical="center" wrapText="1"/>
    </xf>
    <xf numFmtId="0" fontId="21" fillId="0" borderId="15" xfId="0" applyFont="1" applyBorder="1" applyAlignment="1">
      <alignment horizontal="left" vertical="center" wrapText="1"/>
    </xf>
    <xf numFmtId="0" fontId="21" fillId="0" borderId="10" xfId="0" applyFont="1" applyBorder="1" applyAlignment="1">
      <alignment horizontal="center" vertical="center" wrapText="1"/>
    </xf>
    <xf numFmtId="0" fontId="23" fillId="0" borderId="10" xfId="0" applyFont="1" applyBorder="1" applyAlignment="1">
      <alignment horizontal="center" vertical="center" wrapText="1"/>
    </xf>
    <xf numFmtId="0" fontId="22" fillId="0" borderId="21" xfId="0" applyFont="1" applyBorder="1" applyAlignment="1">
      <alignment horizontal="center"/>
    </xf>
    <xf numFmtId="0" fontId="22" fillId="0" borderId="21" xfId="0" applyFont="1" applyBorder="1" applyAlignment="1">
      <alignment horizontal="center"/>
    </xf>
    <xf numFmtId="0" fontId="22" fillId="0" borderId="0" xfId="0" applyFont="1" applyBorder="1" applyAlignment="1">
      <alignment horizontal="left" wrapText="1"/>
    </xf>
    <xf numFmtId="0" fontId="22" fillId="0" borderId="0" xfId="0" applyFont="1" applyBorder="1" applyAlignment="1">
      <alignment horizontal="left"/>
    </xf>
    <xf numFmtId="0" fontId="23" fillId="32" borderId="11" xfId="0" applyFont="1" applyFill="1" applyBorder="1" applyAlignment="1">
      <alignment horizontal="left"/>
    </xf>
    <xf numFmtId="0" fontId="23" fillId="32" borderId="16" xfId="0" applyFont="1" applyFill="1" applyBorder="1" applyAlignment="1">
      <alignment horizontal="left"/>
    </xf>
    <xf numFmtId="0" fontId="23" fillId="32" borderId="17" xfId="0" applyFont="1" applyFill="1" applyBorder="1" applyAlignment="1">
      <alignment horizontal="left"/>
    </xf>
    <xf numFmtId="0" fontId="23" fillId="0" borderId="14" xfId="0" applyFont="1" applyBorder="1" applyAlignment="1">
      <alignment horizontal="center" vertical="center" wrapText="1"/>
    </xf>
    <xf numFmtId="0" fontId="23" fillId="0" borderId="15" xfId="0" applyFont="1" applyBorder="1" applyAlignment="1">
      <alignment horizontal="center" vertical="center" wrapText="1"/>
    </xf>
    <xf numFmtId="0" fontId="23" fillId="32" borderId="10" xfId="0" applyFont="1" applyFill="1" applyBorder="1" applyAlignment="1">
      <alignment horizontal="center" vertical="center" wrapText="1"/>
    </xf>
    <xf numFmtId="2" fontId="23" fillId="32" borderId="11" xfId="0" applyNumberFormat="1" applyFont="1" applyFill="1" applyBorder="1" applyAlignment="1">
      <alignment horizontal="center" wrapText="1"/>
    </xf>
    <xf numFmtId="2" fontId="23" fillId="32" borderId="17" xfId="0" applyNumberFormat="1" applyFont="1" applyFill="1" applyBorder="1" applyAlignment="1">
      <alignment horizontal="center" wrapText="1"/>
    </xf>
    <xf numFmtId="0" fontId="23" fillId="32" borderId="12" xfId="0" applyFont="1" applyFill="1" applyBorder="1" applyAlignment="1">
      <alignment/>
    </xf>
    <xf numFmtId="0" fontId="23" fillId="32" borderId="21" xfId="0" applyFont="1" applyFill="1" applyBorder="1" applyAlignment="1">
      <alignment/>
    </xf>
    <xf numFmtId="0" fontId="23" fillId="32" borderId="22" xfId="0" applyFont="1" applyFill="1" applyBorder="1" applyAlignment="1">
      <alignment/>
    </xf>
    <xf numFmtId="0" fontId="23" fillId="32" borderId="13" xfId="0" applyFont="1" applyFill="1" applyBorder="1" applyAlignment="1">
      <alignment/>
    </xf>
    <xf numFmtId="0" fontId="23" fillId="32" borderId="19" xfId="0" applyFont="1" applyFill="1" applyBorder="1" applyAlignment="1">
      <alignment/>
    </xf>
    <xf numFmtId="0" fontId="23" fillId="32" borderId="23" xfId="0" applyFont="1" applyFill="1" applyBorder="1" applyAlignment="1">
      <alignment/>
    </xf>
    <xf numFmtId="0" fontId="23" fillId="32" borderId="11" xfId="0" applyFont="1" applyFill="1" applyBorder="1" applyAlignment="1">
      <alignment/>
    </xf>
    <xf numFmtId="0" fontId="23" fillId="32" borderId="16" xfId="0" applyFont="1" applyFill="1" applyBorder="1" applyAlignment="1">
      <alignment/>
    </xf>
    <xf numFmtId="0" fontId="23" fillId="32" borderId="17" xfId="0" applyFont="1" applyFill="1" applyBorder="1" applyAlignment="1">
      <alignment/>
    </xf>
    <xf numFmtId="0" fontId="21" fillId="32" borderId="11" xfId="0" applyFont="1" applyFill="1" applyBorder="1" applyAlignment="1">
      <alignment horizontal="left"/>
    </xf>
    <xf numFmtId="0" fontId="21" fillId="32" borderId="16" xfId="0" applyFont="1" applyFill="1" applyBorder="1" applyAlignment="1">
      <alignment horizontal="left"/>
    </xf>
    <xf numFmtId="0" fontId="21" fillId="32" borderId="17" xfId="0" applyFont="1" applyFill="1" applyBorder="1" applyAlignment="1">
      <alignment horizontal="left"/>
    </xf>
    <xf numFmtId="0" fontId="21" fillId="32" borderId="11" xfId="0" applyFont="1" applyFill="1" applyBorder="1" applyAlignment="1">
      <alignment/>
    </xf>
    <xf numFmtId="0" fontId="21" fillId="32" borderId="16" xfId="0" applyFont="1" applyFill="1" applyBorder="1" applyAlignment="1">
      <alignment/>
    </xf>
    <xf numFmtId="0" fontId="21" fillId="32" borderId="17" xfId="0" applyFont="1" applyFill="1" applyBorder="1" applyAlignment="1">
      <alignment/>
    </xf>
    <xf numFmtId="0" fontId="21" fillId="32" borderId="11" xfId="0" applyFont="1" applyFill="1" applyBorder="1" applyAlignment="1">
      <alignment horizontal="left" wrapText="1"/>
    </xf>
    <xf numFmtId="0" fontId="23" fillId="32" borderId="10" xfId="0" applyFont="1" applyFill="1" applyBorder="1" applyAlignment="1">
      <alignment horizontal="center" wrapText="1"/>
    </xf>
    <xf numFmtId="2" fontId="23" fillId="32" borderId="10" xfId="0" applyNumberFormat="1" applyFont="1" applyFill="1" applyBorder="1" applyAlignment="1">
      <alignment horizontal="center" wrapText="1"/>
    </xf>
    <xf numFmtId="0" fontId="21" fillId="32" borderId="14" xfId="0" applyFont="1" applyFill="1" applyBorder="1" applyAlignment="1">
      <alignment horizontal="left" wrapText="1"/>
    </xf>
    <xf numFmtId="0" fontId="21" fillId="32" borderId="15" xfId="0" applyFont="1" applyFill="1" applyBorder="1" applyAlignment="1">
      <alignment horizontal="left" wrapText="1"/>
    </xf>
    <xf numFmtId="0" fontId="21" fillId="32" borderId="10" xfId="0" applyFont="1" applyFill="1" applyBorder="1" applyAlignment="1">
      <alignment horizontal="center" wrapText="1"/>
    </xf>
    <xf numFmtId="0" fontId="21" fillId="32" borderId="11" xfId="0" applyFont="1" applyFill="1" applyBorder="1" applyAlignment="1">
      <alignment horizontal="center" wrapText="1"/>
    </xf>
    <xf numFmtId="0" fontId="21" fillId="32" borderId="17" xfId="0" applyFont="1" applyFill="1" applyBorder="1" applyAlignment="1">
      <alignment horizontal="center" wrapText="1"/>
    </xf>
    <xf numFmtId="16" fontId="23" fillId="32" borderId="11" xfId="0" applyNumberFormat="1" applyFont="1" applyFill="1" applyBorder="1" applyAlignment="1">
      <alignment horizontal="center" wrapText="1"/>
    </xf>
    <xf numFmtId="16" fontId="23" fillId="32" borderId="17" xfId="0" applyNumberFormat="1" applyFont="1" applyFill="1" applyBorder="1" applyAlignment="1">
      <alignment horizontal="center" wrapText="1"/>
    </xf>
    <xf numFmtId="0" fontId="21" fillId="32" borderId="10" xfId="0" applyFont="1" applyFill="1" applyBorder="1" applyAlignment="1">
      <alignment horizontal="center"/>
    </xf>
    <xf numFmtId="0" fontId="23" fillId="32" borderId="10" xfId="0" applyFont="1" applyFill="1" applyBorder="1" applyAlignment="1">
      <alignment horizontal="center"/>
    </xf>
    <xf numFmtId="2" fontId="62" fillId="32" borderId="10" xfId="0" applyNumberFormat="1" applyFont="1" applyFill="1" applyBorder="1" applyAlignment="1">
      <alignment horizontal="center" wrapText="1"/>
    </xf>
    <xf numFmtId="0" fontId="23" fillId="32" borderId="11" xfId="0" applyFont="1" applyFill="1" applyBorder="1" applyAlignment="1">
      <alignment horizontal="center" wrapText="1"/>
    </xf>
    <xf numFmtId="0" fontId="23" fillId="32" borderId="17" xfId="0" applyFont="1" applyFill="1" applyBorder="1" applyAlignment="1">
      <alignment horizontal="center" wrapText="1"/>
    </xf>
    <xf numFmtId="0" fontId="21" fillId="32" borderId="12" xfId="0" applyFont="1" applyFill="1" applyBorder="1" applyAlignment="1">
      <alignment horizontal="left"/>
    </xf>
    <xf numFmtId="0" fontId="21" fillId="32" borderId="21" xfId="0" applyFont="1" applyFill="1" applyBorder="1" applyAlignment="1">
      <alignment horizontal="left"/>
    </xf>
    <xf numFmtId="0" fontId="21" fillId="32" borderId="22" xfId="0" applyFont="1" applyFill="1" applyBorder="1" applyAlignment="1">
      <alignment horizontal="left"/>
    </xf>
    <xf numFmtId="0" fontId="23" fillId="32" borderId="13" xfId="0" applyFont="1" applyFill="1" applyBorder="1" applyAlignment="1">
      <alignment horizontal="left"/>
    </xf>
    <xf numFmtId="0" fontId="23" fillId="32" borderId="19" xfId="0" applyFont="1" applyFill="1" applyBorder="1" applyAlignment="1">
      <alignment horizontal="left"/>
    </xf>
    <xf numFmtId="0" fontId="23" fillId="32" borderId="23" xfId="0" applyFont="1" applyFill="1" applyBorder="1" applyAlignment="1">
      <alignment horizontal="left"/>
    </xf>
    <xf numFmtId="0" fontId="11" fillId="0" borderId="0" xfId="0" applyFont="1" applyAlignment="1">
      <alignment horizontal="center" wrapText="1"/>
    </xf>
    <xf numFmtId="0" fontId="39" fillId="0" borderId="0" xfId="0" applyFont="1" applyAlignment="1">
      <alignment horizontal="center"/>
    </xf>
    <xf numFmtId="0" fontId="7" fillId="0" borderId="11" xfId="0" applyFont="1" applyBorder="1" applyAlignment="1">
      <alignment horizontal="center"/>
    </xf>
    <xf numFmtId="0" fontId="7" fillId="0" borderId="17" xfId="0" applyFont="1" applyBorder="1" applyAlignment="1">
      <alignment horizontal="center"/>
    </xf>
    <xf numFmtId="0" fontId="2" fillId="0" borderId="21" xfId="0" applyFont="1" applyBorder="1" applyAlignment="1">
      <alignment horizontal="center"/>
    </xf>
    <xf numFmtId="0" fontId="1" fillId="0" borderId="0" xfId="0" applyFont="1" applyAlignment="1">
      <alignment horizontal="center"/>
    </xf>
    <xf numFmtId="0" fontId="40" fillId="0" borderId="11" xfId="0" applyFont="1" applyBorder="1" applyAlignment="1">
      <alignment horizontal="center" vertical="center" wrapText="1"/>
    </xf>
    <xf numFmtId="0" fontId="40" fillId="0" borderId="16" xfId="0" applyFont="1" applyBorder="1" applyAlignment="1">
      <alignment horizontal="center" vertical="center" wrapText="1"/>
    </xf>
    <xf numFmtId="0" fontId="40" fillId="0" borderId="17"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0" xfId="0" applyFont="1" applyAlignment="1">
      <alignment horizontal="center" vertical="top" wrapText="1"/>
    </xf>
    <xf numFmtId="9" fontId="1" fillId="0" borderId="0" xfId="60" applyFont="1" applyAlignment="1">
      <alignment horizontal="left" vertical="top"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Style 1"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962025</xdr:colOff>
      <xdr:row>0</xdr:row>
      <xdr:rowOff>0</xdr:rowOff>
    </xdr:from>
    <xdr:to>
      <xdr:col>4</xdr:col>
      <xdr:colOff>962025</xdr:colOff>
      <xdr:row>0</xdr:row>
      <xdr:rowOff>0</xdr:rowOff>
    </xdr:to>
    <xdr:sp>
      <xdr:nvSpPr>
        <xdr:cNvPr id="1" name="Line 1"/>
        <xdr:cNvSpPr>
          <a:spLocks/>
        </xdr:cNvSpPr>
      </xdr:nvSpPr>
      <xdr:spPr>
        <a:xfrm>
          <a:off x="2895600" y="0"/>
          <a:ext cx="4057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violet.vn/thcs-nau-dienbien/"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0"/>
  </sheetPr>
  <dimension ref="A1:O70"/>
  <sheetViews>
    <sheetView tabSelected="1" zoomScalePageLayoutView="0" workbookViewId="0" topLeftCell="A1">
      <selection activeCell="A4" sqref="A4:G4"/>
    </sheetView>
  </sheetViews>
  <sheetFormatPr defaultColWidth="9.00390625" defaultRowHeight="15.75"/>
  <cols>
    <col min="1" max="1" width="5.875" style="0" customWidth="1"/>
    <col min="2" max="2" width="36.125" style="0" customWidth="1"/>
    <col min="3" max="3" width="11.00390625" style="0" customWidth="1"/>
    <col min="4" max="4" width="10.625" style="0" customWidth="1"/>
    <col min="5" max="5" width="10.125" style="0" customWidth="1"/>
    <col min="6" max="6" width="10.125" style="25" customWidth="1"/>
    <col min="7" max="7" width="9.75390625" style="61" customWidth="1"/>
  </cols>
  <sheetData>
    <row r="1" spans="1:7" ht="16.5" customHeight="1">
      <c r="A1" s="207" t="s">
        <v>209</v>
      </c>
      <c r="B1" s="207"/>
      <c r="C1" s="125"/>
      <c r="D1" s="125"/>
      <c r="E1" s="125"/>
      <c r="F1" s="26" t="s">
        <v>156</v>
      </c>
      <c r="G1" s="125"/>
    </row>
    <row r="2" spans="1:7" ht="16.5" customHeight="1">
      <c r="A2" s="208" t="s">
        <v>198</v>
      </c>
      <c r="B2" s="208"/>
      <c r="C2" s="128"/>
      <c r="D2" s="128"/>
      <c r="E2" s="128"/>
      <c r="F2" s="128"/>
      <c r="G2" s="128"/>
    </row>
    <row r="3" spans="1:7" ht="18.75">
      <c r="A3" s="210" t="s">
        <v>55</v>
      </c>
      <c r="B3" s="210"/>
      <c r="C3" s="210"/>
      <c r="D3" s="210"/>
      <c r="E3" s="210"/>
      <c r="F3" s="210"/>
      <c r="G3" s="210"/>
    </row>
    <row r="4" spans="1:7" ht="26.25" customHeight="1">
      <c r="A4" s="211" t="s">
        <v>212</v>
      </c>
      <c r="B4" s="211"/>
      <c r="C4" s="211"/>
      <c r="D4" s="211"/>
      <c r="E4" s="211"/>
      <c r="F4" s="211"/>
      <c r="G4" s="211"/>
    </row>
    <row r="5" spans="1:14" s="6" customFormat="1" ht="15">
      <c r="A5" s="212" t="s">
        <v>0</v>
      </c>
      <c r="B5" s="213" t="s">
        <v>1</v>
      </c>
      <c r="C5" s="213" t="s">
        <v>23</v>
      </c>
      <c r="D5" s="212" t="s">
        <v>24</v>
      </c>
      <c r="E5" s="212"/>
      <c r="F5" s="212"/>
      <c r="G5" s="212"/>
      <c r="H5"/>
      <c r="I5"/>
      <c r="J5"/>
      <c r="K5"/>
      <c r="L5"/>
      <c r="M5"/>
      <c r="N5"/>
    </row>
    <row r="6" spans="1:14" s="6" customFormat="1" ht="15">
      <c r="A6" s="212"/>
      <c r="B6" s="213"/>
      <c r="C6" s="213"/>
      <c r="D6" s="3" t="s">
        <v>18</v>
      </c>
      <c r="E6" s="3" t="s">
        <v>19</v>
      </c>
      <c r="F6" s="3" t="s">
        <v>20</v>
      </c>
      <c r="G6" s="59" t="s">
        <v>21</v>
      </c>
      <c r="H6"/>
      <c r="I6"/>
      <c r="J6"/>
      <c r="K6"/>
      <c r="L6"/>
      <c r="M6"/>
      <c r="N6"/>
    </row>
    <row r="7" spans="1:7" ht="21" customHeight="1">
      <c r="A7" s="97" t="s">
        <v>3</v>
      </c>
      <c r="B7" s="10" t="s">
        <v>25</v>
      </c>
      <c r="C7" s="163">
        <v>496</v>
      </c>
      <c r="D7" s="164">
        <v>129</v>
      </c>
      <c r="E7" s="164">
        <v>123</v>
      </c>
      <c r="F7" s="164">
        <v>134</v>
      </c>
      <c r="G7" s="164">
        <v>110</v>
      </c>
    </row>
    <row r="8" spans="1:7" ht="15.75" customHeight="1">
      <c r="A8" s="198">
        <v>1</v>
      </c>
      <c r="B8" s="218" t="s">
        <v>193</v>
      </c>
      <c r="C8" s="165">
        <f>D8+E8+F8+G8</f>
        <v>348</v>
      </c>
      <c r="D8" s="148">
        <v>98</v>
      </c>
      <c r="E8" s="148">
        <v>93</v>
      </c>
      <c r="F8" s="148">
        <v>88</v>
      </c>
      <c r="G8" s="148">
        <v>69</v>
      </c>
    </row>
    <row r="9" spans="1:7" ht="18.75" customHeight="1">
      <c r="A9" s="220"/>
      <c r="B9" s="219"/>
      <c r="C9" s="166">
        <f>C8/C7*100</f>
        <v>70.16129032258065</v>
      </c>
      <c r="D9" s="167"/>
      <c r="E9" s="167"/>
      <c r="F9" s="167"/>
      <c r="G9" s="167"/>
    </row>
    <row r="10" spans="1:7" ht="16.5" customHeight="1" hidden="1">
      <c r="A10" s="101"/>
      <c r="B10" s="12" t="s">
        <v>26</v>
      </c>
      <c r="C10" s="163">
        <f>D10+E10+F10+G10</f>
        <v>0</v>
      </c>
      <c r="D10" s="168"/>
      <c r="E10" s="168"/>
      <c r="F10" s="168"/>
      <c r="G10" s="168"/>
    </row>
    <row r="11" spans="1:7" ht="16.5" customHeight="1">
      <c r="A11" s="206">
        <v>2</v>
      </c>
      <c r="B11" s="11" t="s">
        <v>27</v>
      </c>
      <c r="C11" s="165">
        <v>130</v>
      </c>
      <c r="D11" s="148">
        <v>31</v>
      </c>
      <c r="E11" s="148">
        <v>27</v>
      </c>
      <c r="F11" s="148">
        <v>41</v>
      </c>
      <c r="G11" s="148">
        <v>31</v>
      </c>
    </row>
    <row r="12" spans="1:7" ht="16.5" customHeight="1">
      <c r="A12" s="206"/>
      <c r="B12" s="12" t="s">
        <v>26</v>
      </c>
      <c r="C12" s="169">
        <f>C11/C7*100</f>
        <v>26.209677419354836</v>
      </c>
      <c r="D12" s="167"/>
      <c r="E12" s="167"/>
      <c r="F12" s="167"/>
      <c r="G12" s="167"/>
    </row>
    <row r="13" spans="1:7" ht="15.75" customHeight="1">
      <c r="A13" s="206">
        <v>3</v>
      </c>
      <c r="B13" s="11" t="s">
        <v>28</v>
      </c>
      <c r="C13" s="165">
        <v>18</v>
      </c>
      <c r="D13" s="148">
        <v>0</v>
      </c>
      <c r="E13" s="148">
        <v>3</v>
      </c>
      <c r="F13" s="148">
        <v>5</v>
      </c>
      <c r="G13" s="148">
        <v>10</v>
      </c>
    </row>
    <row r="14" spans="1:7" ht="15.75" customHeight="1">
      <c r="A14" s="206"/>
      <c r="B14" s="12" t="s">
        <v>26</v>
      </c>
      <c r="C14" s="169">
        <f>C13/C7*100</f>
        <v>3.6290322580645165</v>
      </c>
      <c r="D14" s="167"/>
      <c r="E14" s="167"/>
      <c r="F14" s="167"/>
      <c r="G14" s="167"/>
    </row>
    <row r="15" spans="1:7" ht="15">
      <c r="A15" s="206">
        <v>4</v>
      </c>
      <c r="B15" s="11" t="s">
        <v>29</v>
      </c>
      <c r="C15" s="209">
        <v>0</v>
      </c>
      <c r="D15" s="209">
        <v>0</v>
      </c>
      <c r="E15" s="209">
        <v>0</v>
      </c>
      <c r="F15" s="209">
        <v>0</v>
      </c>
      <c r="G15" s="216">
        <v>0</v>
      </c>
    </row>
    <row r="16" spans="1:7" ht="15">
      <c r="A16" s="206"/>
      <c r="B16" s="12" t="s">
        <v>26</v>
      </c>
      <c r="C16" s="209"/>
      <c r="D16" s="209"/>
      <c r="E16" s="209"/>
      <c r="F16" s="209"/>
      <c r="G16" s="216"/>
    </row>
    <row r="17" spans="1:7" ht="21.75" customHeight="1">
      <c r="A17" s="97" t="s">
        <v>5</v>
      </c>
      <c r="B17" s="10" t="s">
        <v>30</v>
      </c>
      <c r="C17" s="163">
        <v>496</v>
      </c>
      <c r="D17" s="164">
        <v>129</v>
      </c>
      <c r="E17" s="164">
        <v>123</v>
      </c>
      <c r="F17" s="164">
        <v>134</v>
      </c>
      <c r="G17" s="164">
        <v>110</v>
      </c>
    </row>
    <row r="18" spans="1:7" ht="15.75" customHeight="1">
      <c r="A18" s="206">
        <v>1</v>
      </c>
      <c r="B18" s="11" t="s">
        <v>31</v>
      </c>
      <c r="C18" s="147">
        <v>54</v>
      </c>
      <c r="D18" s="148">
        <v>14</v>
      </c>
      <c r="E18" s="148">
        <v>17</v>
      </c>
      <c r="F18" s="148">
        <v>12</v>
      </c>
      <c r="G18" s="148">
        <v>11</v>
      </c>
    </row>
    <row r="19" spans="1:7" ht="15.75" customHeight="1">
      <c r="A19" s="206"/>
      <c r="B19" s="12" t="s">
        <v>26</v>
      </c>
      <c r="C19" s="152">
        <f>C18/C17%</f>
        <v>10.887096774193548</v>
      </c>
      <c r="D19" s="153"/>
      <c r="E19" s="153"/>
      <c r="F19" s="153"/>
      <c r="G19" s="153"/>
    </row>
    <row r="20" spans="1:15" s="143" customFormat="1" ht="15.75" customHeight="1">
      <c r="A20" s="204">
        <v>2</v>
      </c>
      <c r="B20" s="154" t="s">
        <v>27</v>
      </c>
      <c r="C20" s="147">
        <v>169</v>
      </c>
      <c r="D20" s="148">
        <v>37</v>
      </c>
      <c r="E20" s="148">
        <v>52</v>
      </c>
      <c r="F20" s="148">
        <v>44</v>
      </c>
      <c r="G20" s="148">
        <v>36</v>
      </c>
      <c r="H20" s="150"/>
      <c r="I20" s="150"/>
      <c r="J20" s="150"/>
      <c r="K20" s="150"/>
      <c r="L20" s="150"/>
      <c r="M20" s="150"/>
      <c r="N20" s="150"/>
      <c r="O20" s="150"/>
    </row>
    <row r="21" spans="1:15" s="143" customFormat="1" ht="15.75" customHeight="1">
      <c r="A21" s="205"/>
      <c r="B21" s="155" t="s">
        <v>26</v>
      </c>
      <c r="C21" s="152">
        <f>C20/C17%</f>
        <v>34.07258064516129</v>
      </c>
      <c r="D21" s="153"/>
      <c r="E21" s="153"/>
      <c r="F21" s="153"/>
      <c r="G21" s="153"/>
      <c r="H21" s="150"/>
      <c r="I21" s="150"/>
      <c r="J21" s="150"/>
      <c r="K21" s="150"/>
      <c r="L21" s="150"/>
      <c r="M21" s="150"/>
      <c r="N21" s="150"/>
      <c r="O21" s="150"/>
    </row>
    <row r="22" spans="1:7" ht="15.75" customHeight="1">
      <c r="A22" s="198">
        <v>3</v>
      </c>
      <c r="B22" s="11" t="s">
        <v>28</v>
      </c>
      <c r="C22" s="147">
        <v>253</v>
      </c>
      <c r="D22" s="148">
        <v>70</v>
      </c>
      <c r="E22" s="148">
        <v>48</v>
      </c>
      <c r="F22" s="148">
        <v>73</v>
      </c>
      <c r="G22" s="148">
        <v>62</v>
      </c>
    </row>
    <row r="23" spans="1:7" ht="15.75" customHeight="1">
      <c r="A23" s="199"/>
      <c r="B23" s="12" t="s">
        <v>26</v>
      </c>
      <c r="C23" s="152">
        <f>C22/C17%</f>
        <v>51.00806451612903</v>
      </c>
      <c r="D23" s="153"/>
      <c r="E23" s="153"/>
      <c r="F23" s="153"/>
      <c r="G23" s="153"/>
    </row>
    <row r="24" spans="1:7" ht="15.75" customHeight="1">
      <c r="A24" s="198">
        <v>4</v>
      </c>
      <c r="B24" s="11" t="s">
        <v>29</v>
      </c>
      <c r="C24" s="147">
        <v>20</v>
      </c>
      <c r="D24" s="148">
        <v>8</v>
      </c>
      <c r="E24" s="148">
        <v>6</v>
      </c>
      <c r="F24" s="148">
        <v>5</v>
      </c>
      <c r="G24" s="148">
        <v>1</v>
      </c>
    </row>
    <row r="25" spans="1:7" ht="15.75" customHeight="1">
      <c r="A25" s="199"/>
      <c r="B25" s="12" t="s">
        <v>26</v>
      </c>
      <c r="C25" s="152">
        <f>C24/C17%</f>
        <v>4.032258064516129</v>
      </c>
      <c r="D25" s="170"/>
      <c r="E25" s="170"/>
      <c r="F25" s="170"/>
      <c r="G25" s="170"/>
    </row>
    <row r="26" spans="1:7" ht="15">
      <c r="A26" s="198">
        <v>5</v>
      </c>
      <c r="B26" s="11" t="s">
        <v>32</v>
      </c>
      <c r="C26" s="209">
        <v>0</v>
      </c>
      <c r="D26" s="209">
        <v>0</v>
      </c>
      <c r="E26" s="209">
        <v>0</v>
      </c>
      <c r="F26" s="209">
        <v>0</v>
      </c>
      <c r="G26" s="216">
        <v>0</v>
      </c>
    </row>
    <row r="27" spans="1:7" ht="15">
      <c r="A27" s="199"/>
      <c r="B27" s="12" t="s">
        <v>26</v>
      </c>
      <c r="C27" s="209"/>
      <c r="D27" s="209"/>
      <c r="E27" s="209"/>
      <c r="F27" s="209"/>
      <c r="G27" s="216"/>
    </row>
    <row r="28" spans="1:7" ht="20.25" customHeight="1">
      <c r="A28" s="97" t="s">
        <v>6</v>
      </c>
      <c r="B28" s="10" t="s">
        <v>33</v>
      </c>
      <c r="C28" s="102"/>
      <c r="D28" s="103"/>
      <c r="E28" s="103"/>
      <c r="F28" s="96"/>
      <c r="G28" s="103"/>
    </row>
    <row r="29" spans="1:7" ht="16.5" customHeight="1">
      <c r="A29" s="198">
        <v>1</v>
      </c>
      <c r="B29" s="11" t="s">
        <v>34</v>
      </c>
      <c r="C29" s="161">
        <v>496</v>
      </c>
      <c r="D29" s="162">
        <v>129</v>
      </c>
      <c r="E29" s="162">
        <v>123</v>
      </c>
      <c r="F29" s="162">
        <v>134</v>
      </c>
      <c r="G29" s="162">
        <v>110</v>
      </c>
    </row>
    <row r="30" spans="1:7" ht="16.5" customHeight="1">
      <c r="A30" s="199"/>
      <c r="B30" s="12" t="s">
        <v>26</v>
      </c>
      <c r="C30" s="144">
        <f>C29/C17%</f>
        <v>100</v>
      </c>
      <c r="D30" s="179"/>
      <c r="E30" s="179"/>
      <c r="F30" s="179"/>
      <c r="G30" s="179"/>
    </row>
    <row r="31" spans="1:8" ht="16.5" customHeight="1">
      <c r="A31" s="198" t="s">
        <v>35</v>
      </c>
      <c r="B31" s="11" t="s">
        <v>36</v>
      </c>
      <c r="C31" s="141">
        <v>54</v>
      </c>
      <c r="D31" s="142">
        <v>14</v>
      </c>
      <c r="E31" s="142">
        <v>17</v>
      </c>
      <c r="F31" s="142">
        <v>12</v>
      </c>
      <c r="G31" s="142">
        <v>11</v>
      </c>
      <c r="H31" s="9"/>
    </row>
    <row r="32" spans="1:8" ht="16.5" customHeight="1">
      <c r="A32" s="199"/>
      <c r="B32" s="12" t="s">
        <v>26</v>
      </c>
      <c r="C32" s="144">
        <f>C31/C17%</f>
        <v>10.887096774193548</v>
      </c>
      <c r="D32" s="145"/>
      <c r="E32" s="145"/>
      <c r="F32" s="145"/>
      <c r="G32" s="145"/>
      <c r="H32" s="9"/>
    </row>
    <row r="33" spans="1:8" s="150" customFormat="1" ht="16.5" customHeight="1">
      <c r="A33" s="202" t="s">
        <v>37</v>
      </c>
      <c r="B33" s="146" t="s">
        <v>38</v>
      </c>
      <c r="C33" s="141">
        <v>169</v>
      </c>
      <c r="D33" s="142">
        <v>37</v>
      </c>
      <c r="E33" s="142">
        <v>52</v>
      </c>
      <c r="F33" s="142">
        <v>44</v>
      </c>
      <c r="G33" s="142">
        <v>36</v>
      </c>
      <c r="H33" s="149"/>
    </row>
    <row r="34" spans="1:8" s="150" customFormat="1" ht="16.5" customHeight="1">
      <c r="A34" s="203"/>
      <c r="B34" s="151" t="s">
        <v>26</v>
      </c>
      <c r="C34" s="144">
        <f>C33/C17%</f>
        <v>34.07258064516129</v>
      </c>
      <c r="D34" s="145"/>
      <c r="E34" s="145"/>
      <c r="F34" s="145"/>
      <c r="G34" s="145"/>
      <c r="H34" s="149"/>
    </row>
    <row r="35" spans="1:8" ht="16.5" customHeight="1">
      <c r="A35" s="198">
        <v>2</v>
      </c>
      <c r="B35" s="11" t="s">
        <v>39</v>
      </c>
      <c r="C35" s="141">
        <v>20</v>
      </c>
      <c r="D35" s="142">
        <v>8</v>
      </c>
      <c r="E35" s="142">
        <v>6</v>
      </c>
      <c r="F35" s="142">
        <v>5</v>
      </c>
      <c r="G35" s="142">
        <v>1</v>
      </c>
      <c r="H35" s="9"/>
    </row>
    <row r="36" spans="1:8" ht="16.5" customHeight="1">
      <c r="A36" s="199"/>
      <c r="B36" s="12" t="s">
        <v>26</v>
      </c>
      <c r="C36" s="144">
        <f>C35/C17%</f>
        <v>4.032258064516129</v>
      </c>
      <c r="D36" s="145"/>
      <c r="E36" s="145"/>
      <c r="F36" s="145"/>
      <c r="G36" s="145"/>
      <c r="H36" s="9"/>
    </row>
    <row r="37" spans="1:8" ht="16.5" customHeight="1">
      <c r="A37" s="198">
        <v>3</v>
      </c>
      <c r="B37" s="11" t="s">
        <v>40</v>
      </c>
      <c r="C37" s="141">
        <f>D37+E37+F37+G37</f>
        <v>0</v>
      </c>
      <c r="D37" s="217">
        <v>0</v>
      </c>
      <c r="E37" s="217">
        <v>0</v>
      </c>
      <c r="F37" s="217">
        <v>0</v>
      </c>
      <c r="G37" s="217">
        <v>0</v>
      </c>
      <c r="H37" s="9"/>
    </row>
    <row r="38" spans="1:8" ht="16.5" customHeight="1">
      <c r="A38" s="199"/>
      <c r="B38" s="12" t="s">
        <v>26</v>
      </c>
      <c r="C38" s="144">
        <f>C37/C17%</f>
        <v>0</v>
      </c>
      <c r="D38" s="217"/>
      <c r="E38" s="217"/>
      <c r="F38" s="217"/>
      <c r="G38" s="217"/>
      <c r="H38" s="9"/>
    </row>
    <row r="39" spans="1:8" ht="16.5">
      <c r="A39" s="198">
        <v>4</v>
      </c>
      <c r="B39" s="11" t="s">
        <v>41</v>
      </c>
      <c r="C39" s="180">
        <f>D39+E39+F39+G39</f>
        <v>3</v>
      </c>
      <c r="D39" s="221"/>
      <c r="E39" s="221">
        <v>1</v>
      </c>
      <c r="F39" s="221">
        <v>1</v>
      </c>
      <c r="G39" s="223">
        <v>1</v>
      </c>
      <c r="H39" s="9"/>
    </row>
    <row r="40" spans="1:8" ht="16.5">
      <c r="A40" s="199"/>
      <c r="B40" s="12" t="s">
        <v>26</v>
      </c>
      <c r="C40" s="181">
        <f>C39/C17%</f>
        <v>0.6048387096774194</v>
      </c>
      <c r="D40" s="222"/>
      <c r="E40" s="222"/>
      <c r="F40" s="222"/>
      <c r="G40" s="224"/>
      <c r="H40" s="9"/>
    </row>
    <row r="41" spans="1:8" ht="16.5">
      <c r="A41" s="198">
        <v>5</v>
      </c>
      <c r="B41" s="11" t="s">
        <v>42</v>
      </c>
      <c r="C41" s="180">
        <f>D41+E41+F41+G41</f>
        <v>0</v>
      </c>
      <c r="D41" s="182">
        <v>0</v>
      </c>
      <c r="E41" s="182">
        <v>0</v>
      </c>
      <c r="F41" s="182">
        <v>0</v>
      </c>
      <c r="G41" s="183">
        <v>0</v>
      </c>
      <c r="H41" s="9"/>
    </row>
    <row r="42" spans="1:8" ht="16.5">
      <c r="A42" s="199"/>
      <c r="B42" s="12" t="s">
        <v>26</v>
      </c>
      <c r="C42" s="181">
        <f>C41/C19%</f>
        <v>0</v>
      </c>
      <c r="D42" s="184"/>
      <c r="E42" s="184"/>
      <c r="F42" s="184"/>
      <c r="G42" s="185"/>
      <c r="H42" s="9"/>
    </row>
    <row r="43" spans="1:8" ht="16.5">
      <c r="A43" s="198">
        <v>6</v>
      </c>
      <c r="B43" s="11" t="s">
        <v>43</v>
      </c>
      <c r="C43" s="180">
        <f>D43+E43+F43+G43</f>
        <v>0</v>
      </c>
      <c r="D43" s="182">
        <v>0</v>
      </c>
      <c r="E43" s="221">
        <v>0</v>
      </c>
      <c r="F43" s="221">
        <v>0</v>
      </c>
      <c r="G43" s="183">
        <v>0</v>
      </c>
      <c r="H43" s="9"/>
    </row>
    <row r="44" spans="1:8" ht="16.5">
      <c r="A44" s="199"/>
      <c r="B44" s="12" t="s">
        <v>26</v>
      </c>
      <c r="C44" s="181">
        <f>C43/C17%</f>
        <v>0</v>
      </c>
      <c r="D44" s="184"/>
      <c r="E44" s="222"/>
      <c r="F44" s="222"/>
      <c r="G44" s="185"/>
      <c r="H44" s="9"/>
    </row>
    <row r="45" spans="1:8" ht="16.5" customHeight="1">
      <c r="A45" s="200" t="s">
        <v>8</v>
      </c>
      <c r="B45" s="13" t="s">
        <v>44</v>
      </c>
      <c r="C45" s="214"/>
      <c r="D45" s="190"/>
      <c r="E45" s="190"/>
      <c r="F45" s="190"/>
      <c r="G45" s="192"/>
      <c r="H45" s="9"/>
    </row>
    <row r="46" spans="1:12" ht="17.25" customHeight="1">
      <c r="A46" s="201"/>
      <c r="B46" s="14" t="s">
        <v>157</v>
      </c>
      <c r="C46" s="215"/>
      <c r="D46" s="191"/>
      <c r="E46" s="191"/>
      <c r="F46" s="191"/>
      <c r="G46" s="192"/>
      <c r="H46" s="186"/>
      <c r="I46" s="187"/>
      <c r="J46" s="187"/>
      <c r="K46" s="187"/>
      <c r="L46" s="187"/>
    </row>
    <row r="47" spans="1:12" ht="18" customHeight="1">
      <c r="A47" s="99">
        <v>1</v>
      </c>
      <c r="B47" s="12" t="s">
        <v>210</v>
      </c>
      <c r="C47" s="134">
        <v>6</v>
      </c>
      <c r="D47" s="105"/>
      <c r="E47" s="105"/>
      <c r="F47" s="105"/>
      <c r="G47" s="129">
        <v>6</v>
      </c>
      <c r="H47" s="85"/>
      <c r="I47" s="82"/>
      <c r="J47" s="82"/>
      <c r="K47" s="82"/>
      <c r="L47" s="82"/>
    </row>
    <row r="48" spans="1:8" ht="19.5" customHeight="1">
      <c r="A48" s="98">
        <v>2</v>
      </c>
      <c r="B48" s="15" t="s">
        <v>211</v>
      </c>
      <c r="C48" s="140">
        <v>1</v>
      </c>
      <c r="D48" s="129"/>
      <c r="E48" s="129"/>
      <c r="F48" s="129"/>
      <c r="G48" s="131">
        <v>1</v>
      </c>
      <c r="H48" s="9"/>
    </row>
    <row r="49" spans="1:8" ht="19.5" customHeight="1">
      <c r="A49" s="99">
        <v>3</v>
      </c>
      <c r="B49" s="15" t="s">
        <v>45</v>
      </c>
      <c r="C49" s="140">
        <v>0</v>
      </c>
      <c r="D49" s="129"/>
      <c r="E49" s="129"/>
      <c r="F49" s="129"/>
      <c r="G49" s="131">
        <v>0</v>
      </c>
      <c r="H49" s="9"/>
    </row>
    <row r="50" spans="1:9" ht="18" customHeight="1">
      <c r="A50" s="97" t="s">
        <v>9</v>
      </c>
      <c r="B50" s="10" t="s">
        <v>46</v>
      </c>
      <c r="C50" s="133">
        <v>110</v>
      </c>
      <c r="D50" s="129"/>
      <c r="E50" s="129"/>
      <c r="F50" s="129"/>
      <c r="G50" s="131">
        <v>110</v>
      </c>
      <c r="H50" s="9"/>
      <c r="I50" s="25"/>
    </row>
    <row r="51" spans="1:8" ht="18" customHeight="1">
      <c r="A51" s="97" t="s">
        <v>11</v>
      </c>
      <c r="B51" s="10" t="s">
        <v>47</v>
      </c>
      <c r="C51" s="133">
        <v>110</v>
      </c>
      <c r="D51" s="129"/>
      <c r="E51" s="129"/>
      <c r="F51" s="129"/>
      <c r="G51" s="131">
        <v>110</v>
      </c>
      <c r="H51" s="9"/>
    </row>
    <row r="52" spans="1:8" ht="16.5">
      <c r="A52" s="198">
        <v>1</v>
      </c>
      <c r="B52" s="11" t="s">
        <v>48</v>
      </c>
      <c r="C52" s="135">
        <f>G52</f>
        <v>11</v>
      </c>
      <c r="D52" s="104"/>
      <c r="E52" s="104"/>
      <c r="F52" s="104"/>
      <c r="G52" s="188">
        <v>11</v>
      </c>
      <c r="H52" s="9"/>
    </row>
    <row r="53" spans="1:8" ht="16.5">
      <c r="A53" s="199"/>
      <c r="B53" s="12" t="s">
        <v>26</v>
      </c>
      <c r="C53" s="132">
        <f>C52/C51%</f>
        <v>10</v>
      </c>
      <c r="D53" s="105"/>
      <c r="E53" s="105"/>
      <c r="F53" s="105"/>
      <c r="G53" s="189"/>
      <c r="H53" s="9"/>
    </row>
    <row r="54" spans="1:8" ht="15.75" customHeight="1">
      <c r="A54" s="198">
        <v>2</v>
      </c>
      <c r="B54" s="11" t="s">
        <v>49</v>
      </c>
      <c r="C54" s="135">
        <f>G54</f>
        <v>36</v>
      </c>
      <c r="D54" s="190"/>
      <c r="E54" s="190"/>
      <c r="F54" s="190"/>
      <c r="G54" s="188">
        <v>36</v>
      </c>
      <c r="H54" s="9"/>
    </row>
    <row r="55" spans="1:8" ht="15.75" customHeight="1">
      <c r="A55" s="199"/>
      <c r="B55" s="12" t="s">
        <v>26</v>
      </c>
      <c r="C55" s="132">
        <f>C54/C51%</f>
        <v>32.72727272727273</v>
      </c>
      <c r="D55" s="191"/>
      <c r="E55" s="191"/>
      <c r="F55" s="191"/>
      <c r="G55" s="189"/>
      <c r="H55" s="9"/>
    </row>
    <row r="56" spans="1:8" ht="15.75" customHeight="1">
      <c r="A56" s="198">
        <v>3</v>
      </c>
      <c r="B56" s="11" t="s">
        <v>50</v>
      </c>
      <c r="C56" s="135">
        <f>G56</f>
        <v>63</v>
      </c>
      <c r="D56" s="190"/>
      <c r="E56" s="190"/>
      <c r="F56" s="190"/>
      <c r="G56" s="188">
        <v>63</v>
      </c>
      <c r="H56" s="9"/>
    </row>
    <row r="57" spans="1:8" ht="15.75" customHeight="1">
      <c r="A57" s="199"/>
      <c r="B57" s="12" t="s">
        <v>26</v>
      </c>
      <c r="C57" s="132">
        <f>C56/C51%</f>
        <v>57.272727272727266</v>
      </c>
      <c r="D57" s="191"/>
      <c r="E57" s="191"/>
      <c r="F57" s="191"/>
      <c r="G57" s="189"/>
      <c r="H57" s="9"/>
    </row>
    <row r="58" spans="1:8" ht="30.75">
      <c r="A58" s="200" t="s">
        <v>12</v>
      </c>
      <c r="B58" s="130" t="s">
        <v>199</v>
      </c>
      <c r="C58" s="16"/>
      <c r="D58" s="16"/>
      <c r="E58" s="16"/>
      <c r="F58" s="75"/>
      <c r="G58" s="77"/>
      <c r="H58" s="9"/>
    </row>
    <row r="59" spans="1:8" ht="15">
      <c r="A59" s="201"/>
      <c r="B59" s="12" t="s">
        <v>26</v>
      </c>
      <c r="C59" s="17"/>
      <c r="D59" s="17"/>
      <c r="E59" s="17"/>
      <c r="F59" s="76"/>
      <c r="G59" s="78"/>
      <c r="H59" s="9"/>
    </row>
    <row r="60" spans="1:7" ht="18" customHeight="1">
      <c r="A60" s="97" t="s">
        <v>14</v>
      </c>
      <c r="B60" s="10" t="s">
        <v>52</v>
      </c>
      <c r="C60" s="156" t="s">
        <v>239</v>
      </c>
      <c r="D60" s="157" t="s">
        <v>240</v>
      </c>
      <c r="E60" s="157" t="s">
        <v>241</v>
      </c>
      <c r="F60" s="157" t="s">
        <v>242</v>
      </c>
      <c r="G60" s="158" t="s">
        <v>213</v>
      </c>
    </row>
    <row r="61" spans="1:7" ht="18" customHeight="1">
      <c r="A61" s="97" t="s">
        <v>51</v>
      </c>
      <c r="B61" s="10" t="s">
        <v>54</v>
      </c>
      <c r="C61" s="156">
        <v>461</v>
      </c>
      <c r="D61" s="157">
        <v>121</v>
      </c>
      <c r="E61" s="157">
        <v>111</v>
      </c>
      <c r="F61" s="157">
        <v>125</v>
      </c>
      <c r="G61" s="158">
        <v>104</v>
      </c>
    </row>
    <row r="62" spans="1:7" ht="21.75" customHeight="1">
      <c r="A62" s="2"/>
      <c r="D62" s="196" t="s">
        <v>214</v>
      </c>
      <c r="E62" s="196"/>
      <c r="F62" s="196"/>
      <c r="G62" s="196"/>
    </row>
    <row r="63" spans="1:7" ht="15">
      <c r="A63" s="2"/>
      <c r="D63" s="197" t="s">
        <v>16</v>
      </c>
      <c r="E63" s="197"/>
      <c r="F63" s="197"/>
      <c r="G63" s="197"/>
    </row>
    <row r="64" spans="1:7" ht="15">
      <c r="A64" s="2"/>
      <c r="D64" s="195"/>
      <c r="E64" s="195"/>
      <c r="F64" s="195"/>
      <c r="G64" s="195"/>
    </row>
    <row r="65" spans="4:6" ht="15">
      <c r="D65" s="33"/>
      <c r="E65" s="63"/>
      <c r="F65" s="4"/>
    </row>
    <row r="66" spans="4:6" ht="15">
      <c r="D66" s="58"/>
      <c r="E66" s="58"/>
      <c r="F66" s="4"/>
    </row>
    <row r="67" spans="4:5" ht="15">
      <c r="D67" s="58"/>
      <c r="E67" s="57"/>
    </row>
    <row r="68" spans="4:5" ht="15">
      <c r="D68" s="57"/>
      <c r="E68" s="57"/>
    </row>
    <row r="69" spans="4:7" ht="15">
      <c r="D69" s="194"/>
      <c r="E69" s="194"/>
      <c r="F69" s="194"/>
      <c r="G69" s="194"/>
    </row>
    <row r="70" spans="5:7" ht="15">
      <c r="E70" s="193"/>
      <c r="F70" s="193"/>
      <c r="G70" s="193"/>
    </row>
  </sheetData>
  <sheetProtection/>
  <mergeCells count="71">
    <mergeCell ref="E43:E44"/>
    <mergeCell ref="F43:F44"/>
    <mergeCell ref="F39:F40"/>
    <mergeCell ref="E39:E40"/>
    <mergeCell ref="D39:D40"/>
    <mergeCell ref="G39:G40"/>
    <mergeCell ref="B8:B9"/>
    <mergeCell ref="A8:A9"/>
    <mergeCell ref="G15:G16"/>
    <mergeCell ref="E15:E16"/>
    <mergeCell ref="F15:F16"/>
    <mergeCell ref="A18:A19"/>
    <mergeCell ref="C45:C46"/>
    <mergeCell ref="C26:C27"/>
    <mergeCell ref="G26:G27"/>
    <mergeCell ref="F26:F27"/>
    <mergeCell ref="E26:E27"/>
    <mergeCell ref="D26:D27"/>
    <mergeCell ref="D37:D38"/>
    <mergeCell ref="E37:E38"/>
    <mergeCell ref="F37:F38"/>
    <mergeCell ref="G37:G38"/>
    <mergeCell ref="A1:B1"/>
    <mergeCell ref="A2:B2"/>
    <mergeCell ref="C15:C16"/>
    <mergeCell ref="D15:D16"/>
    <mergeCell ref="A3:G3"/>
    <mergeCell ref="A4:G4"/>
    <mergeCell ref="A5:A6"/>
    <mergeCell ref="B5:B6"/>
    <mergeCell ref="C5:C6"/>
    <mergeCell ref="D5:G5"/>
    <mergeCell ref="A20:A21"/>
    <mergeCell ref="A11:A12"/>
    <mergeCell ref="A13:A14"/>
    <mergeCell ref="A15:A16"/>
    <mergeCell ref="A22:A23"/>
    <mergeCell ref="A24:A25"/>
    <mergeCell ref="A26:A27"/>
    <mergeCell ref="A29:A30"/>
    <mergeCell ref="A31:A32"/>
    <mergeCell ref="A33:A34"/>
    <mergeCell ref="A35:A36"/>
    <mergeCell ref="A37:A38"/>
    <mergeCell ref="A39:A40"/>
    <mergeCell ref="A41:A42"/>
    <mergeCell ref="A43:A44"/>
    <mergeCell ref="A45:A46"/>
    <mergeCell ref="A58:A59"/>
    <mergeCell ref="A52:A53"/>
    <mergeCell ref="A54:A55"/>
    <mergeCell ref="A56:A57"/>
    <mergeCell ref="E70:G70"/>
    <mergeCell ref="D69:G69"/>
    <mergeCell ref="E56:E57"/>
    <mergeCell ref="F56:F57"/>
    <mergeCell ref="D56:D57"/>
    <mergeCell ref="D64:G64"/>
    <mergeCell ref="D62:G62"/>
    <mergeCell ref="D63:G63"/>
    <mergeCell ref="G56:G57"/>
    <mergeCell ref="H46:L46"/>
    <mergeCell ref="G54:G55"/>
    <mergeCell ref="D54:D55"/>
    <mergeCell ref="G45:G46"/>
    <mergeCell ref="F45:F46"/>
    <mergeCell ref="G52:G53"/>
    <mergeCell ref="D45:D46"/>
    <mergeCell ref="E45:E46"/>
    <mergeCell ref="E54:E55"/>
    <mergeCell ref="F54:F55"/>
  </mergeCells>
  <dataValidations count="1">
    <dataValidation type="whole" allowBlank="1" showErrorMessage="1" errorTitle="Lỗi nhập dữ liệu" error="Chỉ nhập dữ liệu số tối đa 2000" sqref="D18:G25 D8:G14 D29:G37">
      <formula1>0</formula1>
      <formula2>2000</formula2>
    </dataValidation>
  </dataValidations>
  <printOptions/>
  <pageMargins left="0.2" right="0.2" top="0.48" bottom="0.72" header="0.16" footer="0.2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25"/>
  <sheetViews>
    <sheetView zoomScale="85" zoomScaleNormal="85" zoomScalePageLayoutView="0" workbookViewId="0" topLeftCell="A1">
      <selection activeCell="C11" sqref="C11:F11"/>
    </sheetView>
  </sheetViews>
  <sheetFormatPr defaultColWidth="9.00390625" defaultRowHeight="15.75"/>
  <cols>
    <col min="1" max="1" width="4.875" style="23" customWidth="1"/>
    <col min="2" max="2" width="20.50390625" style="24" customWidth="1"/>
    <col min="3" max="3" width="26.50390625" style="21" customWidth="1"/>
    <col min="4" max="4" width="26.75390625" style="21" customWidth="1"/>
    <col min="5" max="5" width="27.125" style="21" customWidth="1"/>
    <col min="6" max="6" width="27.625" style="21" customWidth="1"/>
    <col min="7" max="16384" width="9.00390625" style="21" customWidth="1"/>
  </cols>
  <sheetData>
    <row r="1" spans="1:6" ht="17.25">
      <c r="A1" s="230" t="s">
        <v>209</v>
      </c>
      <c r="B1" s="230"/>
      <c r="C1" s="230"/>
      <c r="D1" s="126"/>
      <c r="E1" s="126"/>
      <c r="F1" s="81" t="s">
        <v>22</v>
      </c>
    </row>
    <row r="2" spans="1:6" ht="16.5">
      <c r="A2" s="231" t="s">
        <v>196</v>
      </c>
      <c r="B2" s="231"/>
      <c r="C2" s="231"/>
      <c r="D2" s="127"/>
      <c r="E2" s="127"/>
      <c r="F2" s="127"/>
    </row>
    <row r="3" spans="1:6" ht="18.75" customHeight="1">
      <c r="A3" s="233" t="s">
        <v>141</v>
      </c>
      <c r="B3" s="233"/>
      <c r="C3" s="233"/>
      <c r="D3" s="233"/>
      <c r="E3" s="233"/>
      <c r="F3" s="233"/>
    </row>
    <row r="4" spans="1:6" ht="17.25">
      <c r="A4" s="232" t="s">
        <v>139</v>
      </c>
      <c r="B4" s="232"/>
      <c r="C4" s="232"/>
      <c r="D4" s="232"/>
      <c r="E4" s="232"/>
      <c r="F4" s="232"/>
    </row>
    <row r="5" spans="1:6" ht="17.25">
      <c r="A5" s="225" t="s">
        <v>215</v>
      </c>
      <c r="B5" s="225"/>
      <c r="C5" s="225"/>
      <c r="D5" s="225"/>
      <c r="E5" s="225"/>
      <c r="F5" s="225"/>
    </row>
    <row r="6" spans="1:6" ht="4.5" customHeight="1">
      <c r="A6" s="30"/>
      <c r="B6" s="28"/>
      <c r="C6" s="29"/>
      <c r="D6" s="29"/>
      <c r="E6" s="29"/>
      <c r="F6" s="29"/>
    </row>
    <row r="7" spans="1:6" ht="17.25">
      <c r="A7" s="226" t="s">
        <v>0</v>
      </c>
      <c r="B7" s="227" t="s">
        <v>1</v>
      </c>
      <c r="C7" s="227" t="s">
        <v>2</v>
      </c>
      <c r="D7" s="227"/>
      <c r="E7" s="227"/>
      <c r="F7" s="227"/>
    </row>
    <row r="8" spans="1:9" ht="20.25" customHeight="1">
      <c r="A8" s="226"/>
      <c r="B8" s="227"/>
      <c r="C8" s="43" t="s">
        <v>18</v>
      </c>
      <c r="D8" s="43" t="s">
        <v>19</v>
      </c>
      <c r="E8" s="43" t="s">
        <v>20</v>
      </c>
      <c r="F8" s="43" t="s">
        <v>21</v>
      </c>
      <c r="I8" s="22"/>
    </row>
    <row r="9" spans="1:6" ht="80.25" customHeight="1">
      <c r="A9" s="31" t="s">
        <v>3</v>
      </c>
      <c r="B9" s="42" t="s">
        <v>4</v>
      </c>
      <c r="C9" s="27" t="s">
        <v>229</v>
      </c>
      <c r="D9" s="44" t="s">
        <v>207</v>
      </c>
      <c r="E9" s="44" t="s">
        <v>205</v>
      </c>
      <c r="F9" s="44" t="s">
        <v>206</v>
      </c>
    </row>
    <row r="10" spans="1:6" s="32" customFormat="1" ht="111" customHeight="1">
      <c r="A10" s="31" t="s">
        <v>5</v>
      </c>
      <c r="B10" s="42" t="s">
        <v>155</v>
      </c>
      <c r="C10" s="44" t="s">
        <v>230</v>
      </c>
      <c r="D10" s="44" t="s">
        <v>231</v>
      </c>
      <c r="E10" s="44" t="s">
        <v>201</v>
      </c>
      <c r="F10" s="44" t="s">
        <v>201</v>
      </c>
    </row>
    <row r="11" spans="1:6" s="32" customFormat="1" ht="119.25" customHeight="1">
      <c r="A11" s="228" t="s">
        <v>6</v>
      </c>
      <c r="B11" s="42" t="s">
        <v>140</v>
      </c>
      <c r="C11" s="234" t="s">
        <v>197</v>
      </c>
      <c r="D11" s="235"/>
      <c r="E11" s="235"/>
      <c r="F11" s="236"/>
    </row>
    <row r="12" spans="1:6" s="32" customFormat="1" ht="65.25" customHeight="1">
      <c r="A12" s="229"/>
      <c r="B12" s="42" t="s">
        <v>7</v>
      </c>
      <c r="C12" s="241" t="s">
        <v>228</v>
      </c>
      <c r="D12" s="241"/>
      <c r="E12" s="241"/>
      <c r="F12" s="241"/>
    </row>
    <row r="13" spans="1:6" s="32" customFormat="1" ht="142.5" customHeight="1">
      <c r="A13" s="31" t="s">
        <v>8</v>
      </c>
      <c r="B13" s="42" t="s">
        <v>10</v>
      </c>
      <c r="C13" s="242" t="s">
        <v>223</v>
      </c>
      <c r="D13" s="242"/>
      <c r="E13" s="242"/>
      <c r="F13" s="242"/>
    </row>
    <row r="14" spans="1:6" ht="230.25" customHeight="1">
      <c r="A14" s="20" t="s">
        <v>9</v>
      </c>
      <c r="B14" s="83" t="s">
        <v>13</v>
      </c>
      <c r="C14" s="84" t="s">
        <v>225</v>
      </c>
      <c r="D14" s="84" t="s">
        <v>226</v>
      </c>
      <c r="E14" s="84" t="s">
        <v>226</v>
      </c>
      <c r="F14" s="84" t="s">
        <v>227</v>
      </c>
    </row>
    <row r="15" spans="1:7" s="32" customFormat="1" ht="152.25" customHeight="1">
      <c r="A15" s="31" t="s">
        <v>11</v>
      </c>
      <c r="B15" s="42" t="s">
        <v>15</v>
      </c>
      <c r="C15" s="44" t="s">
        <v>224</v>
      </c>
      <c r="D15" s="44" t="s">
        <v>202</v>
      </c>
      <c r="E15" s="44" t="s">
        <v>203</v>
      </c>
      <c r="F15" s="44" t="s">
        <v>204</v>
      </c>
      <c r="G15" s="34"/>
    </row>
    <row r="16" spans="1:7" s="32" customFormat="1" ht="24" customHeight="1">
      <c r="A16" s="35"/>
      <c r="B16" s="45"/>
      <c r="C16" s="46"/>
      <c r="D16" s="238" t="s">
        <v>216</v>
      </c>
      <c r="E16" s="238"/>
      <c r="F16" s="238"/>
      <c r="G16" s="36"/>
    </row>
    <row r="17" spans="1:7" s="32" customFormat="1" ht="17.25">
      <c r="A17" s="37"/>
      <c r="B17" s="47"/>
      <c r="C17" s="48"/>
      <c r="D17" s="232" t="s">
        <v>16</v>
      </c>
      <c r="E17" s="232"/>
      <c r="F17" s="232"/>
      <c r="G17" s="38"/>
    </row>
    <row r="18" spans="1:7" s="32" customFormat="1" ht="18">
      <c r="A18" s="37"/>
      <c r="B18" s="47"/>
      <c r="C18" s="49"/>
      <c r="D18" s="239"/>
      <c r="E18" s="239"/>
      <c r="F18" s="239"/>
      <c r="G18" s="39"/>
    </row>
    <row r="19" spans="1:7" s="32" customFormat="1" ht="18">
      <c r="A19" s="37"/>
      <c r="B19" s="47"/>
      <c r="C19" s="49"/>
      <c r="D19" s="50"/>
      <c r="E19" s="51"/>
      <c r="F19" s="51"/>
      <c r="G19" s="40"/>
    </row>
    <row r="20" spans="1:7" s="32" customFormat="1" ht="17.25">
      <c r="A20" s="41"/>
      <c r="B20" s="47"/>
      <c r="C20" s="48"/>
      <c r="D20" s="50"/>
      <c r="E20" s="50"/>
      <c r="F20" s="50"/>
      <c r="G20" s="40"/>
    </row>
    <row r="21" spans="1:7" s="32" customFormat="1" ht="17.25">
      <c r="A21" s="41"/>
      <c r="B21" s="47"/>
      <c r="C21" s="48"/>
      <c r="D21" s="50"/>
      <c r="E21" s="48"/>
      <c r="F21" s="50"/>
      <c r="G21" s="33"/>
    </row>
    <row r="22" spans="1:6" s="32" customFormat="1" ht="17.25">
      <c r="A22" s="41"/>
      <c r="B22" s="47"/>
      <c r="C22" s="48"/>
      <c r="D22" s="48"/>
      <c r="E22" s="48"/>
      <c r="F22" s="48"/>
    </row>
    <row r="23" spans="1:7" s="32" customFormat="1" ht="17.25">
      <c r="A23" s="41"/>
      <c r="B23" s="47"/>
      <c r="C23" s="48"/>
      <c r="D23" s="240"/>
      <c r="E23" s="240"/>
      <c r="F23" s="240"/>
      <c r="G23" s="64"/>
    </row>
    <row r="24" spans="1:6" s="32" customFormat="1" ht="18">
      <c r="A24" s="41"/>
      <c r="B24" s="47"/>
      <c r="C24" s="48"/>
      <c r="D24" s="48"/>
      <c r="E24" s="237"/>
      <c r="F24" s="237"/>
    </row>
    <row r="25" spans="2:6" ht="17.25">
      <c r="B25" s="52"/>
      <c r="C25" s="53"/>
      <c r="D25" s="53"/>
      <c r="E25" s="53"/>
      <c r="F25" s="53"/>
    </row>
  </sheetData>
  <sheetProtection/>
  <mergeCells count="17">
    <mergeCell ref="E24:F24"/>
    <mergeCell ref="D16:F16"/>
    <mergeCell ref="D17:F17"/>
    <mergeCell ref="D18:F18"/>
    <mergeCell ref="D23:F23"/>
    <mergeCell ref="C12:F12"/>
    <mergeCell ref="C13:F13"/>
    <mergeCell ref="A5:F5"/>
    <mergeCell ref="A7:A8"/>
    <mergeCell ref="B7:B8"/>
    <mergeCell ref="A11:A12"/>
    <mergeCell ref="A1:C1"/>
    <mergeCell ref="A2:C2"/>
    <mergeCell ref="A4:F4"/>
    <mergeCell ref="A3:F3"/>
    <mergeCell ref="C7:F7"/>
    <mergeCell ref="C11:F11"/>
  </mergeCells>
  <printOptions/>
  <pageMargins left="0.27" right="0.2" top="0.21" bottom="0.27" header="0.18" footer="0.19"/>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G74"/>
  <sheetViews>
    <sheetView zoomScalePageLayoutView="0" workbookViewId="0" topLeftCell="A1">
      <selection activeCell="A3" sqref="A3:G4"/>
    </sheetView>
  </sheetViews>
  <sheetFormatPr defaultColWidth="9.00390625" defaultRowHeight="15.75"/>
  <cols>
    <col min="1" max="1" width="7.00390625" style="0" customWidth="1"/>
    <col min="2" max="2" width="38.375" style="0" customWidth="1"/>
    <col min="3" max="3" width="8.625" style="0" customWidth="1"/>
    <col min="4" max="4" width="12.625" style="0" customWidth="1"/>
    <col min="5" max="5" width="11.50390625" style="0" customWidth="1"/>
    <col min="6" max="6" width="6.875" style="0" customWidth="1"/>
    <col min="7" max="7" width="7.75390625" style="0" customWidth="1"/>
  </cols>
  <sheetData>
    <row r="1" spans="1:7" ht="15" customHeight="1">
      <c r="A1" s="248" t="s">
        <v>209</v>
      </c>
      <c r="B1" s="248"/>
      <c r="C1" s="136"/>
      <c r="D1" s="136"/>
      <c r="E1" s="136"/>
      <c r="F1" s="26" t="s">
        <v>110</v>
      </c>
      <c r="G1" s="136"/>
    </row>
    <row r="2" spans="1:7" ht="15" customHeight="1">
      <c r="A2" s="249" t="s">
        <v>194</v>
      </c>
      <c r="B2" s="249"/>
      <c r="C2" s="137"/>
      <c r="D2" s="137"/>
      <c r="E2" s="137"/>
      <c r="F2" s="137"/>
      <c r="G2" s="137"/>
    </row>
    <row r="3" spans="1:7" ht="18.75">
      <c r="A3" s="232" t="s">
        <v>143</v>
      </c>
      <c r="B3" s="232"/>
      <c r="C3" s="232"/>
      <c r="D3" s="232"/>
      <c r="E3" s="232"/>
      <c r="F3" s="232"/>
      <c r="G3" s="232"/>
    </row>
    <row r="4" spans="1:7" ht="18.75" customHeight="1">
      <c r="A4" s="225" t="s">
        <v>217</v>
      </c>
      <c r="B4" s="225"/>
      <c r="C4" s="225"/>
      <c r="D4" s="225"/>
      <c r="E4" s="225"/>
      <c r="F4" s="225"/>
      <c r="G4" s="225"/>
    </row>
    <row r="5" spans="1:7" ht="9" customHeight="1">
      <c r="A5" s="197"/>
      <c r="B5" s="197"/>
      <c r="C5" s="197"/>
      <c r="D5" s="197"/>
      <c r="E5" s="197"/>
      <c r="F5" s="197"/>
      <c r="G5" s="197"/>
    </row>
    <row r="6" spans="1:7" ht="18.75" customHeight="1">
      <c r="A6" s="55" t="s">
        <v>0</v>
      </c>
      <c r="B6" s="292" t="s">
        <v>1</v>
      </c>
      <c r="C6" s="292"/>
      <c r="D6" s="292"/>
      <c r="E6" s="60" t="s">
        <v>56</v>
      </c>
      <c r="F6" s="288" t="s">
        <v>57</v>
      </c>
      <c r="G6" s="289"/>
    </row>
    <row r="7" spans="1:7" ht="18.75" customHeight="1">
      <c r="A7" s="124" t="s">
        <v>3</v>
      </c>
      <c r="B7" s="276" t="s">
        <v>58</v>
      </c>
      <c r="C7" s="277"/>
      <c r="D7" s="278"/>
      <c r="E7" s="62">
        <v>8</v>
      </c>
      <c r="F7" s="283" t="s">
        <v>144</v>
      </c>
      <c r="G7" s="283"/>
    </row>
    <row r="8" spans="1:7" ht="15">
      <c r="A8" s="124" t="s">
        <v>5</v>
      </c>
      <c r="B8" s="279" t="s">
        <v>59</v>
      </c>
      <c r="C8" s="280"/>
      <c r="D8" s="281"/>
      <c r="E8" s="62"/>
      <c r="F8" s="283">
        <v>1.8</v>
      </c>
      <c r="G8" s="283"/>
    </row>
    <row r="9" spans="1:7" ht="15">
      <c r="A9" s="54">
        <v>1</v>
      </c>
      <c r="B9" s="273" t="s">
        <v>61</v>
      </c>
      <c r="C9" s="274"/>
      <c r="D9" s="275"/>
      <c r="E9" s="62">
        <v>5</v>
      </c>
      <c r="F9" s="283">
        <v>1.8</v>
      </c>
      <c r="G9" s="283"/>
    </row>
    <row r="10" spans="1:7" ht="15">
      <c r="A10" s="54">
        <v>2</v>
      </c>
      <c r="B10" s="273" t="s">
        <v>62</v>
      </c>
      <c r="C10" s="274"/>
      <c r="D10" s="275"/>
      <c r="E10" s="62">
        <v>3</v>
      </c>
      <c r="F10" s="283">
        <v>1.8</v>
      </c>
      <c r="G10" s="283"/>
    </row>
    <row r="11" spans="1:7" ht="15">
      <c r="A11" s="54">
        <v>3</v>
      </c>
      <c r="B11" s="273" t="s">
        <v>63</v>
      </c>
      <c r="C11" s="274"/>
      <c r="D11" s="275"/>
      <c r="E11" s="62">
        <v>0</v>
      </c>
      <c r="F11" s="283" t="s">
        <v>60</v>
      </c>
      <c r="G11" s="283"/>
    </row>
    <row r="12" spans="1:7" ht="15">
      <c r="A12" s="54">
        <v>4</v>
      </c>
      <c r="B12" s="273" t="s">
        <v>64</v>
      </c>
      <c r="C12" s="274"/>
      <c r="D12" s="275"/>
      <c r="E12" s="62">
        <v>0</v>
      </c>
      <c r="F12" s="283" t="s">
        <v>60</v>
      </c>
      <c r="G12" s="283"/>
    </row>
    <row r="13" spans="1:7" ht="15">
      <c r="A13" s="54">
        <v>5</v>
      </c>
      <c r="B13" s="273" t="s">
        <v>65</v>
      </c>
      <c r="C13" s="274"/>
      <c r="D13" s="275"/>
      <c r="E13" s="62">
        <v>7</v>
      </c>
      <c r="F13" s="283">
        <v>1.8</v>
      </c>
      <c r="G13" s="283"/>
    </row>
    <row r="14" spans="1:7" ht="15">
      <c r="A14" s="54">
        <v>6</v>
      </c>
      <c r="B14" s="273" t="s">
        <v>66</v>
      </c>
      <c r="C14" s="274"/>
      <c r="D14" s="275"/>
      <c r="E14" s="62">
        <v>0</v>
      </c>
      <c r="F14" s="283" t="s">
        <v>60</v>
      </c>
      <c r="G14" s="283"/>
    </row>
    <row r="15" spans="1:7" ht="15">
      <c r="A15" s="54">
        <v>7</v>
      </c>
      <c r="B15" s="273" t="s">
        <v>67</v>
      </c>
      <c r="C15" s="274"/>
      <c r="D15" s="275"/>
      <c r="E15" s="62">
        <v>1.75</v>
      </c>
      <c r="F15" s="283">
        <v>1.8</v>
      </c>
      <c r="G15" s="283"/>
    </row>
    <row r="16" spans="1:7" ht="15">
      <c r="A16" s="54">
        <v>8</v>
      </c>
      <c r="B16" s="273" t="s">
        <v>68</v>
      </c>
      <c r="C16" s="274"/>
      <c r="D16" s="275"/>
      <c r="E16" s="62">
        <v>32.3</v>
      </c>
      <c r="F16" s="283">
        <v>1.8</v>
      </c>
      <c r="G16" s="283"/>
    </row>
    <row r="17" spans="1:7" ht="15">
      <c r="A17" s="124" t="s">
        <v>6</v>
      </c>
      <c r="B17" s="279" t="s">
        <v>69</v>
      </c>
      <c r="C17" s="280"/>
      <c r="D17" s="281"/>
      <c r="E17" s="62"/>
      <c r="F17" s="283" t="s">
        <v>60</v>
      </c>
      <c r="G17" s="283"/>
    </row>
    <row r="18" spans="1:7" ht="16.5" customHeight="1">
      <c r="A18" s="124" t="s">
        <v>8</v>
      </c>
      <c r="B18" s="279" t="s">
        <v>145</v>
      </c>
      <c r="C18" s="280"/>
      <c r="D18" s="281"/>
      <c r="E18" s="159">
        <v>13320.2</v>
      </c>
      <c r="F18" s="294">
        <v>25.8</v>
      </c>
      <c r="G18" s="294"/>
    </row>
    <row r="19" spans="1:7" ht="18">
      <c r="A19" s="124" t="s">
        <v>9</v>
      </c>
      <c r="B19" s="279" t="s">
        <v>146</v>
      </c>
      <c r="C19" s="280"/>
      <c r="D19" s="281"/>
      <c r="E19" s="160">
        <v>3000</v>
      </c>
      <c r="F19" s="294">
        <v>5.8</v>
      </c>
      <c r="G19" s="294"/>
    </row>
    <row r="20" spans="1:7" ht="15.75" customHeight="1">
      <c r="A20" s="124" t="s">
        <v>11</v>
      </c>
      <c r="B20" s="279" t="s">
        <v>70</v>
      </c>
      <c r="C20" s="280"/>
      <c r="D20" s="281"/>
      <c r="E20" s="62">
        <v>957</v>
      </c>
      <c r="F20" s="284">
        <v>1.85</v>
      </c>
      <c r="G20" s="284"/>
    </row>
    <row r="21" spans="1:7" ht="18">
      <c r="A21" s="54">
        <v>1</v>
      </c>
      <c r="B21" s="273" t="s">
        <v>147</v>
      </c>
      <c r="C21" s="274"/>
      <c r="D21" s="275"/>
      <c r="E21" s="62">
        <v>345</v>
      </c>
      <c r="F21" s="284">
        <v>0.68</v>
      </c>
      <c r="G21" s="284"/>
    </row>
    <row r="22" spans="1:7" ht="18">
      <c r="A22" s="54">
        <v>2</v>
      </c>
      <c r="B22" s="273" t="s">
        <v>148</v>
      </c>
      <c r="C22" s="274"/>
      <c r="D22" s="275"/>
      <c r="E22" s="62">
        <v>360</v>
      </c>
      <c r="F22" s="284">
        <v>0.69</v>
      </c>
      <c r="G22" s="284"/>
    </row>
    <row r="23" spans="1:7" ht="18">
      <c r="A23" s="54">
        <v>3</v>
      </c>
      <c r="B23" s="273" t="s">
        <v>149</v>
      </c>
      <c r="C23" s="274"/>
      <c r="D23" s="275"/>
      <c r="E23" s="62">
        <v>0</v>
      </c>
      <c r="F23" s="284">
        <v>0</v>
      </c>
      <c r="G23" s="284"/>
    </row>
    <row r="24" spans="1:7" ht="18">
      <c r="A24" s="54">
        <v>3</v>
      </c>
      <c r="B24" s="273" t="s">
        <v>150</v>
      </c>
      <c r="C24" s="274"/>
      <c r="D24" s="275"/>
      <c r="E24" s="62">
        <v>115</v>
      </c>
      <c r="F24" s="284">
        <v>0.22</v>
      </c>
      <c r="G24" s="284"/>
    </row>
    <row r="25" spans="1:7" ht="15">
      <c r="A25" s="283">
        <v>4</v>
      </c>
      <c r="B25" s="267" t="s">
        <v>71</v>
      </c>
      <c r="C25" s="268"/>
      <c r="D25" s="269"/>
      <c r="E25" s="293">
        <v>0</v>
      </c>
      <c r="F25" s="284">
        <v>0</v>
      </c>
      <c r="G25" s="284"/>
    </row>
    <row r="26" spans="1:7" ht="15" customHeight="1">
      <c r="A26" s="283"/>
      <c r="B26" s="270" t="s">
        <v>151</v>
      </c>
      <c r="C26" s="271"/>
      <c r="D26" s="272"/>
      <c r="E26" s="293"/>
      <c r="F26" s="284"/>
      <c r="G26" s="284"/>
    </row>
    <row r="27" spans="1:7" ht="18">
      <c r="A27" s="54">
        <v>5</v>
      </c>
      <c r="B27" s="273" t="s">
        <v>232</v>
      </c>
      <c r="C27" s="274"/>
      <c r="D27" s="275"/>
      <c r="E27" s="62">
        <v>0</v>
      </c>
      <c r="F27" s="284">
        <v>0</v>
      </c>
      <c r="G27" s="284"/>
    </row>
    <row r="28" spans="1:7" ht="15">
      <c r="A28" s="285" t="s">
        <v>12</v>
      </c>
      <c r="B28" s="297" t="s">
        <v>72</v>
      </c>
      <c r="C28" s="298"/>
      <c r="D28" s="299"/>
      <c r="E28" s="287"/>
      <c r="F28" s="283" t="s">
        <v>74</v>
      </c>
      <c r="G28" s="283"/>
    </row>
    <row r="29" spans="1:7" ht="15">
      <c r="A29" s="286"/>
      <c r="B29" s="300" t="s">
        <v>73</v>
      </c>
      <c r="C29" s="301"/>
      <c r="D29" s="302"/>
      <c r="E29" s="287"/>
      <c r="F29" s="283"/>
      <c r="G29" s="283"/>
    </row>
    <row r="30" spans="1:7" ht="15.75" customHeight="1">
      <c r="A30" s="54">
        <v>1</v>
      </c>
      <c r="B30" s="273" t="s">
        <v>129</v>
      </c>
      <c r="C30" s="274"/>
      <c r="D30" s="275"/>
      <c r="E30" s="54">
        <v>2</v>
      </c>
      <c r="F30" s="290" t="s">
        <v>208</v>
      </c>
      <c r="G30" s="291"/>
    </row>
    <row r="31" spans="1:7" ht="15">
      <c r="A31" s="54">
        <v>2</v>
      </c>
      <c r="B31" s="273" t="s">
        <v>130</v>
      </c>
      <c r="C31" s="274"/>
      <c r="D31" s="275"/>
      <c r="E31" s="54">
        <v>2</v>
      </c>
      <c r="F31" s="290" t="s">
        <v>208</v>
      </c>
      <c r="G31" s="291"/>
    </row>
    <row r="32" spans="1:7" ht="15.75" customHeight="1">
      <c r="A32" s="54">
        <v>3</v>
      </c>
      <c r="B32" s="273" t="s">
        <v>131</v>
      </c>
      <c r="C32" s="274"/>
      <c r="D32" s="275"/>
      <c r="E32" s="54">
        <v>2</v>
      </c>
      <c r="F32" s="290" t="s">
        <v>208</v>
      </c>
      <c r="G32" s="291"/>
    </row>
    <row r="33" spans="1:7" ht="15">
      <c r="A33" s="54">
        <v>4</v>
      </c>
      <c r="B33" s="273" t="s">
        <v>132</v>
      </c>
      <c r="C33" s="274"/>
      <c r="D33" s="275"/>
      <c r="E33" s="54">
        <v>2</v>
      </c>
      <c r="F33" s="290" t="s">
        <v>208</v>
      </c>
      <c r="G33" s="291"/>
    </row>
    <row r="34" spans="1:7" ht="15">
      <c r="A34" s="54">
        <v>5</v>
      </c>
      <c r="B34" s="273" t="s">
        <v>75</v>
      </c>
      <c r="C34" s="274"/>
      <c r="D34" s="275"/>
      <c r="E34" s="55"/>
      <c r="F34" s="287"/>
      <c r="G34" s="287"/>
    </row>
    <row r="35" spans="1:7" ht="15">
      <c r="A35" s="54">
        <v>6</v>
      </c>
      <c r="B35" s="273" t="s">
        <v>76</v>
      </c>
      <c r="C35" s="274"/>
      <c r="D35" s="275"/>
      <c r="E35" s="55"/>
      <c r="F35" s="287"/>
      <c r="G35" s="287"/>
    </row>
    <row r="36" spans="1:7" ht="33" customHeight="1">
      <c r="A36" s="123" t="s">
        <v>14</v>
      </c>
      <c r="B36" s="282" t="s">
        <v>152</v>
      </c>
      <c r="C36" s="277"/>
      <c r="D36" s="278"/>
      <c r="E36" s="121">
        <v>11</v>
      </c>
      <c r="F36" s="264">
        <v>0.7</v>
      </c>
      <c r="G36" s="264"/>
    </row>
    <row r="37" spans="1:7" ht="18.75" customHeight="1">
      <c r="A37" s="124" t="s">
        <v>51</v>
      </c>
      <c r="B37" s="276" t="s">
        <v>77</v>
      </c>
      <c r="C37" s="277"/>
      <c r="D37" s="278"/>
      <c r="E37" s="122">
        <f>SUM(E38:E45)</f>
        <v>59</v>
      </c>
      <c r="F37" s="295" t="s">
        <v>78</v>
      </c>
      <c r="G37" s="296"/>
    </row>
    <row r="38" spans="1:7" ht="15.75" customHeight="1">
      <c r="A38" s="54">
        <v>1</v>
      </c>
      <c r="B38" s="259" t="s">
        <v>79</v>
      </c>
      <c r="C38" s="260"/>
      <c r="D38" s="261"/>
      <c r="E38" s="122">
        <v>3</v>
      </c>
      <c r="F38" s="265">
        <v>0.2</v>
      </c>
      <c r="G38" s="266"/>
    </row>
    <row r="39" spans="1:7" ht="15">
      <c r="A39" s="54">
        <v>2</v>
      </c>
      <c r="B39" s="259" t="s">
        <v>80</v>
      </c>
      <c r="C39" s="260"/>
      <c r="D39" s="261"/>
      <c r="E39" s="122">
        <v>20</v>
      </c>
      <c r="F39" s="265">
        <v>1.25</v>
      </c>
      <c r="G39" s="266"/>
    </row>
    <row r="40" spans="1:7" ht="15">
      <c r="A40" s="54">
        <v>3</v>
      </c>
      <c r="B40" s="259" t="s">
        <v>81</v>
      </c>
      <c r="C40" s="260"/>
      <c r="D40" s="261"/>
      <c r="E40" s="122">
        <v>0</v>
      </c>
      <c r="F40" s="265">
        <v>0</v>
      </c>
      <c r="G40" s="266"/>
    </row>
    <row r="41" spans="1:7" ht="15">
      <c r="A41" s="54">
        <v>4</v>
      </c>
      <c r="B41" s="259" t="s">
        <v>82</v>
      </c>
      <c r="C41" s="260"/>
      <c r="D41" s="261"/>
      <c r="E41" s="122">
        <v>21</v>
      </c>
      <c r="F41" s="265">
        <v>1.31</v>
      </c>
      <c r="G41" s="266"/>
    </row>
    <row r="42" spans="1:7" ht="15">
      <c r="A42" s="54">
        <v>5</v>
      </c>
      <c r="B42" s="66" t="s">
        <v>133</v>
      </c>
      <c r="C42" s="67"/>
      <c r="D42" s="68"/>
      <c r="E42" s="122">
        <v>10</v>
      </c>
      <c r="F42" s="265">
        <v>0.63</v>
      </c>
      <c r="G42" s="266"/>
    </row>
    <row r="43" spans="1:7" ht="15">
      <c r="A43" s="54">
        <v>6</v>
      </c>
      <c r="B43" s="259" t="s">
        <v>134</v>
      </c>
      <c r="C43" s="260"/>
      <c r="D43" s="261"/>
      <c r="E43" s="122">
        <v>3</v>
      </c>
      <c r="F43" s="265">
        <v>0.19</v>
      </c>
      <c r="G43" s="266"/>
    </row>
    <row r="44" spans="1:7" ht="15">
      <c r="A44" s="54">
        <v>7</v>
      </c>
      <c r="B44" s="259" t="s">
        <v>135</v>
      </c>
      <c r="C44" s="260"/>
      <c r="D44" s="261"/>
      <c r="E44" s="122">
        <v>2</v>
      </c>
      <c r="F44" s="265">
        <v>0.13</v>
      </c>
      <c r="G44" s="266"/>
    </row>
    <row r="45" spans="1:7" ht="15">
      <c r="A45" s="54"/>
      <c r="B45" s="259"/>
      <c r="C45" s="260"/>
      <c r="D45" s="261"/>
      <c r="E45" s="122"/>
      <c r="F45" s="265"/>
      <c r="G45" s="266"/>
    </row>
    <row r="46" spans="1:7" ht="15">
      <c r="A46" s="40"/>
      <c r="B46" s="40"/>
      <c r="C46" s="40"/>
      <c r="D46" s="40"/>
      <c r="E46" s="40"/>
      <c r="F46" s="40"/>
      <c r="G46" s="40"/>
    </row>
    <row r="47" spans="1:7" s="1" customFormat="1" ht="21" customHeight="1">
      <c r="A47" s="59"/>
      <c r="B47" s="59" t="s">
        <v>1</v>
      </c>
      <c r="C47" s="250" t="s">
        <v>153</v>
      </c>
      <c r="D47" s="250"/>
      <c r="E47" s="250"/>
      <c r="F47" s="250"/>
      <c r="G47" s="250"/>
    </row>
    <row r="48" spans="1:7" ht="15">
      <c r="A48" s="69" t="s">
        <v>53</v>
      </c>
      <c r="B48" s="69" t="s">
        <v>83</v>
      </c>
      <c r="C48" s="245">
        <v>15</v>
      </c>
      <c r="D48" s="245"/>
      <c r="E48" s="245"/>
      <c r="F48" s="245"/>
      <c r="G48" s="245"/>
    </row>
    <row r="49" spans="1:7" ht="15">
      <c r="A49" s="69" t="s">
        <v>84</v>
      </c>
      <c r="B49" s="69" t="s">
        <v>85</v>
      </c>
      <c r="C49" s="245">
        <v>25</v>
      </c>
      <c r="D49" s="245"/>
      <c r="E49" s="245"/>
      <c r="F49" s="245"/>
      <c r="G49" s="245"/>
    </row>
    <row r="50" spans="1:7" ht="15">
      <c r="A50" s="40"/>
      <c r="B50" s="40"/>
      <c r="C50" s="40"/>
      <c r="D50" s="40"/>
      <c r="E50" s="40"/>
      <c r="F50" s="40"/>
      <c r="G50" s="40"/>
    </row>
    <row r="51" spans="1:7" ht="52.5" customHeight="1">
      <c r="A51" s="70"/>
      <c r="B51" s="254" t="s">
        <v>1</v>
      </c>
      <c r="C51" s="254"/>
      <c r="D51" s="70" t="s">
        <v>154</v>
      </c>
      <c r="E51" s="70" t="s">
        <v>86</v>
      </c>
      <c r="F51" s="254" t="s">
        <v>109</v>
      </c>
      <c r="G51" s="254"/>
    </row>
    <row r="52" spans="1:7" ht="15">
      <c r="A52" s="69" t="s">
        <v>87</v>
      </c>
      <c r="B52" s="247" t="s">
        <v>88</v>
      </c>
      <c r="C52" s="247"/>
      <c r="D52" s="71">
        <v>0</v>
      </c>
      <c r="E52" s="71">
        <v>0</v>
      </c>
      <c r="F52" s="245">
        <v>0</v>
      </c>
      <c r="G52" s="245"/>
    </row>
    <row r="53" spans="1:7" ht="15">
      <c r="A53" s="69" t="s">
        <v>89</v>
      </c>
      <c r="B53" s="247" t="s">
        <v>90</v>
      </c>
      <c r="C53" s="247"/>
      <c r="D53" s="71">
        <v>0</v>
      </c>
      <c r="E53" s="71">
        <v>0</v>
      </c>
      <c r="F53" s="245">
        <v>0</v>
      </c>
      <c r="G53" s="245"/>
    </row>
    <row r="54" spans="1:7" ht="15">
      <c r="A54" s="40"/>
      <c r="B54" s="40"/>
      <c r="C54" s="40"/>
      <c r="D54" s="40"/>
      <c r="E54" s="40"/>
      <c r="F54" s="40"/>
      <c r="G54" s="40"/>
    </row>
    <row r="55" spans="1:7" s="5" customFormat="1" ht="31.5" customHeight="1">
      <c r="A55" s="251" t="s">
        <v>91</v>
      </c>
      <c r="B55" s="253" t="s">
        <v>92</v>
      </c>
      <c r="C55" s="262" t="s">
        <v>93</v>
      </c>
      <c r="D55" s="254" t="s">
        <v>94</v>
      </c>
      <c r="E55" s="254"/>
      <c r="F55" s="254" t="s">
        <v>144</v>
      </c>
      <c r="G55" s="254"/>
    </row>
    <row r="56" spans="1:7" s="5" customFormat="1" ht="18" customHeight="1">
      <c r="A56" s="252"/>
      <c r="B56" s="253"/>
      <c r="C56" s="263"/>
      <c r="D56" s="70" t="s">
        <v>95</v>
      </c>
      <c r="E56" s="70" t="s">
        <v>96</v>
      </c>
      <c r="F56" s="70" t="s">
        <v>95</v>
      </c>
      <c r="G56" s="70" t="s">
        <v>96</v>
      </c>
    </row>
    <row r="57" spans="1:7" ht="15">
      <c r="A57" s="71">
        <v>1</v>
      </c>
      <c r="B57" s="72" t="s">
        <v>97</v>
      </c>
      <c r="C57" s="71">
        <v>1</v>
      </c>
      <c r="D57" s="71">
        <v>0</v>
      </c>
      <c r="E57" s="71">
        <v>2</v>
      </c>
      <c r="F57" s="71">
        <v>0</v>
      </c>
      <c r="G57" s="71">
        <v>0.14</v>
      </c>
    </row>
    <row r="58" spans="1:7" ht="15">
      <c r="A58" s="71">
        <v>2</v>
      </c>
      <c r="B58" s="72" t="s">
        <v>98</v>
      </c>
      <c r="C58" s="71">
        <v>1</v>
      </c>
      <c r="D58" s="71">
        <v>0</v>
      </c>
      <c r="E58" s="71">
        <v>2</v>
      </c>
      <c r="F58" s="71">
        <v>0</v>
      </c>
      <c r="G58" s="71">
        <v>0.14</v>
      </c>
    </row>
    <row r="59" spans="1:7" ht="52.5" customHeight="1">
      <c r="A59" s="257" t="s">
        <v>158</v>
      </c>
      <c r="B59" s="258"/>
      <c r="C59" s="258"/>
      <c r="D59" s="258"/>
      <c r="E59" s="258"/>
      <c r="F59" s="258"/>
      <c r="G59" s="258"/>
    </row>
    <row r="60" spans="1:7" ht="15">
      <c r="A60" s="73"/>
      <c r="B60" s="40"/>
      <c r="C60" s="40"/>
      <c r="D60" s="40"/>
      <c r="E60" s="40"/>
      <c r="F60" s="40"/>
      <c r="G60" s="40"/>
    </row>
    <row r="61" spans="1:7" ht="15">
      <c r="A61" s="74"/>
      <c r="B61" s="250" t="s">
        <v>1</v>
      </c>
      <c r="C61" s="250"/>
      <c r="D61" s="250"/>
      <c r="E61" s="59" t="s">
        <v>99</v>
      </c>
      <c r="F61" s="250" t="s">
        <v>100</v>
      </c>
      <c r="G61" s="250"/>
    </row>
    <row r="62" spans="1:7" ht="18.75" customHeight="1">
      <c r="A62" s="69" t="s">
        <v>101</v>
      </c>
      <c r="B62" s="247" t="s">
        <v>102</v>
      </c>
      <c r="C62" s="247"/>
      <c r="D62" s="247"/>
      <c r="E62" s="71" t="s">
        <v>200</v>
      </c>
      <c r="F62" s="245"/>
      <c r="G62" s="245"/>
    </row>
    <row r="63" spans="1:7" ht="18.75" customHeight="1">
      <c r="A63" s="69" t="s">
        <v>103</v>
      </c>
      <c r="B63" s="247" t="s">
        <v>104</v>
      </c>
      <c r="C63" s="247"/>
      <c r="D63" s="247"/>
      <c r="E63" s="71" t="s">
        <v>200</v>
      </c>
      <c r="F63" s="245"/>
      <c r="G63" s="245"/>
    </row>
    <row r="64" spans="1:7" ht="18.75" customHeight="1">
      <c r="A64" s="69" t="s">
        <v>105</v>
      </c>
      <c r="B64" s="247" t="s">
        <v>159</v>
      </c>
      <c r="C64" s="247"/>
      <c r="D64" s="247"/>
      <c r="E64" s="71" t="s">
        <v>200</v>
      </c>
      <c r="F64" s="245"/>
      <c r="G64" s="245"/>
    </row>
    <row r="65" spans="1:7" ht="21" customHeight="1">
      <c r="A65" s="69" t="s">
        <v>106</v>
      </c>
      <c r="B65" s="246" t="s">
        <v>138</v>
      </c>
      <c r="C65" s="246"/>
      <c r="D65" s="246"/>
      <c r="E65" s="71" t="s">
        <v>200</v>
      </c>
      <c r="F65" s="245"/>
      <c r="G65" s="245"/>
    </row>
    <row r="66" spans="1:7" ht="18.75" customHeight="1">
      <c r="A66" s="69" t="s">
        <v>107</v>
      </c>
      <c r="B66" s="247" t="s">
        <v>108</v>
      </c>
      <c r="C66" s="247"/>
      <c r="D66" s="247"/>
      <c r="E66" s="71" t="s">
        <v>200</v>
      </c>
      <c r="F66" s="245"/>
      <c r="G66" s="245"/>
    </row>
    <row r="67" spans="4:7" s="40" customFormat="1" ht="15">
      <c r="D67" s="255" t="s">
        <v>214</v>
      </c>
      <c r="E67" s="256"/>
      <c r="F67" s="256"/>
      <c r="G67" s="256"/>
    </row>
    <row r="68" spans="4:7" s="40" customFormat="1" ht="15">
      <c r="D68" s="243" t="s">
        <v>16</v>
      </c>
      <c r="E68" s="243"/>
      <c r="F68" s="243"/>
      <c r="G68" s="243"/>
    </row>
    <row r="69" spans="4:7" s="40" customFormat="1" ht="15">
      <c r="D69" s="80"/>
      <c r="E69" s="80"/>
      <c r="F69" s="80"/>
      <c r="G69" s="80"/>
    </row>
    <row r="70" spans="4:6" s="40" customFormat="1" ht="15">
      <c r="D70" s="64"/>
      <c r="E70" s="56"/>
      <c r="F70" s="64"/>
    </row>
    <row r="71" spans="4:6" s="40" customFormat="1" ht="15">
      <c r="D71" s="64"/>
      <c r="E71" s="64"/>
      <c r="F71" s="64"/>
    </row>
    <row r="72" spans="1:7" s="40" customFormat="1" ht="15">
      <c r="A72" s="65"/>
      <c r="D72" s="64"/>
      <c r="E72" s="244"/>
      <c r="F72" s="244"/>
      <c r="G72" s="244"/>
    </row>
    <row r="73" s="40" customFormat="1" ht="15">
      <c r="A73" s="65"/>
    </row>
    <row r="74" s="40" customFormat="1" ht="15">
      <c r="A74" s="65"/>
    </row>
    <row r="75" s="40" customFormat="1" ht="15"/>
    <row r="76" s="40" customFormat="1" ht="15"/>
    <row r="77" s="40" customFormat="1" ht="15"/>
    <row r="78" s="40" customFormat="1" ht="15"/>
    <row r="79" s="40" customFormat="1" ht="15"/>
  </sheetData>
  <sheetProtection/>
  <mergeCells count="116">
    <mergeCell ref="F35:G35"/>
    <mergeCell ref="B28:D28"/>
    <mergeCell ref="B34:D34"/>
    <mergeCell ref="B35:D35"/>
    <mergeCell ref="B29:D29"/>
    <mergeCell ref="B32:D32"/>
    <mergeCell ref="B33:D33"/>
    <mergeCell ref="F34:G34"/>
    <mergeCell ref="F32:G32"/>
    <mergeCell ref="F33:G33"/>
    <mergeCell ref="F37:G37"/>
    <mergeCell ref="B7:D7"/>
    <mergeCell ref="B8:D8"/>
    <mergeCell ref="F11:G11"/>
    <mergeCell ref="F13:G13"/>
    <mergeCell ref="F10:G10"/>
    <mergeCell ref="F31:G31"/>
    <mergeCell ref="F14:G14"/>
    <mergeCell ref="F12:G12"/>
    <mergeCell ref="F22:G22"/>
    <mergeCell ref="F30:G30"/>
    <mergeCell ref="B30:D30"/>
    <mergeCell ref="F27:G27"/>
    <mergeCell ref="B6:D6"/>
    <mergeCell ref="E25:E26"/>
    <mergeCell ref="F15:G15"/>
    <mergeCell ref="F16:G16"/>
    <mergeCell ref="F17:G17"/>
    <mergeCell ref="F18:G18"/>
    <mergeCell ref="F19:G19"/>
    <mergeCell ref="A3:G3"/>
    <mergeCell ref="A4:G4"/>
    <mergeCell ref="A5:G5"/>
    <mergeCell ref="A28:A29"/>
    <mergeCell ref="E28:E29"/>
    <mergeCell ref="F28:G29"/>
    <mergeCell ref="A25:A26"/>
    <mergeCell ref="F9:G9"/>
    <mergeCell ref="F6:G6"/>
    <mergeCell ref="F7:G7"/>
    <mergeCell ref="F8:G8"/>
    <mergeCell ref="F20:G20"/>
    <mergeCell ref="F21:G21"/>
    <mergeCell ref="F24:G24"/>
    <mergeCell ref="F25:G26"/>
    <mergeCell ref="F23:G23"/>
    <mergeCell ref="B36:D36"/>
    <mergeCell ref="B13:D13"/>
    <mergeCell ref="B14:D14"/>
    <mergeCell ref="B27:D27"/>
    <mergeCell ref="B19:D19"/>
    <mergeCell ref="B20:D20"/>
    <mergeCell ref="B21:D21"/>
    <mergeCell ref="B31:D31"/>
    <mergeCell ref="B18:D18"/>
    <mergeCell ref="B24:D24"/>
    <mergeCell ref="B9:D9"/>
    <mergeCell ref="B10:D10"/>
    <mergeCell ref="B11:D11"/>
    <mergeCell ref="B12:D12"/>
    <mergeCell ref="B37:D37"/>
    <mergeCell ref="B22:D22"/>
    <mergeCell ref="B23:D23"/>
    <mergeCell ref="B15:D15"/>
    <mergeCell ref="B16:D16"/>
    <mergeCell ref="B17:D17"/>
    <mergeCell ref="B25:D25"/>
    <mergeCell ref="B26:D26"/>
    <mergeCell ref="F42:G42"/>
    <mergeCell ref="B45:D45"/>
    <mergeCell ref="F38:G38"/>
    <mergeCell ref="F39:G39"/>
    <mergeCell ref="F43:G43"/>
    <mergeCell ref="F44:G44"/>
    <mergeCell ref="F45:G45"/>
    <mergeCell ref="B39:D39"/>
    <mergeCell ref="B38:D38"/>
    <mergeCell ref="B43:D43"/>
    <mergeCell ref="F55:G55"/>
    <mergeCell ref="C55:C56"/>
    <mergeCell ref="F36:G36"/>
    <mergeCell ref="B40:D40"/>
    <mergeCell ref="B41:D41"/>
    <mergeCell ref="C47:G47"/>
    <mergeCell ref="F40:G40"/>
    <mergeCell ref="F41:G41"/>
    <mergeCell ref="B44:D44"/>
    <mergeCell ref="C48:G48"/>
    <mergeCell ref="C49:G49"/>
    <mergeCell ref="F51:G51"/>
    <mergeCell ref="B51:C51"/>
    <mergeCell ref="B52:C52"/>
    <mergeCell ref="B64:D64"/>
    <mergeCell ref="D67:G67"/>
    <mergeCell ref="F63:G63"/>
    <mergeCell ref="F64:G64"/>
    <mergeCell ref="B61:D61"/>
    <mergeCell ref="F53:G53"/>
    <mergeCell ref="B53:C53"/>
    <mergeCell ref="A59:G59"/>
    <mergeCell ref="A1:B1"/>
    <mergeCell ref="A2:B2"/>
    <mergeCell ref="B62:D62"/>
    <mergeCell ref="B63:D63"/>
    <mergeCell ref="F61:G61"/>
    <mergeCell ref="F62:G62"/>
    <mergeCell ref="A55:A56"/>
    <mergeCell ref="B55:B56"/>
    <mergeCell ref="D55:E55"/>
    <mergeCell ref="F52:G52"/>
    <mergeCell ref="D68:G68"/>
    <mergeCell ref="E72:G72"/>
    <mergeCell ref="F65:G65"/>
    <mergeCell ref="F66:G66"/>
    <mergeCell ref="B65:D65"/>
    <mergeCell ref="B66:D66"/>
  </mergeCells>
  <hyperlinks>
    <hyperlink ref="B65:D65" r:id="rId1" display="Trang thông tin điện tử (website) của trường:"/>
  </hyperlinks>
  <printOptions/>
  <pageMargins left="0.26" right="0.2" top="0.61" bottom="0.74" header="0.21" footer="0.33"/>
  <pageSetup horizontalDpi="600" verticalDpi="600" orientation="portrait" paperSize="9" r:id="rId2"/>
</worksheet>
</file>

<file path=xl/worksheets/sheet4.xml><?xml version="1.0" encoding="utf-8"?>
<worksheet xmlns="http://schemas.openxmlformats.org/spreadsheetml/2006/main" xmlns:r="http://schemas.openxmlformats.org/officeDocument/2006/relationships">
  <dimension ref="A1:J13"/>
  <sheetViews>
    <sheetView zoomScalePageLayoutView="0" workbookViewId="0" topLeftCell="A1">
      <selection activeCell="B11" sqref="B11"/>
    </sheetView>
  </sheetViews>
  <sheetFormatPr defaultColWidth="9.00390625" defaultRowHeight="15.75"/>
  <cols>
    <col min="1" max="1" width="4.375" style="0" customWidth="1"/>
    <col min="2" max="2" width="13.25390625" style="0" customWidth="1"/>
    <col min="3" max="3" width="5.375" style="0" customWidth="1"/>
    <col min="4" max="4" width="18.00390625" style="0" customWidth="1"/>
    <col min="5" max="5" width="12.00390625" style="0" customWidth="1"/>
    <col min="6" max="6" width="10.875" style="0" customWidth="1"/>
    <col min="7" max="7" width="13.625" style="0" customWidth="1"/>
  </cols>
  <sheetData>
    <row r="1" spans="1:10" ht="18">
      <c r="A1" s="25" t="s">
        <v>182</v>
      </c>
      <c r="B1" s="92"/>
      <c r="C1" s="92"/>
      <c r="D1" s="92"/>
      <c r="E1" s="92"/>
      <c r="F1" s="92"/>
      <c r="G1" s="92"/>
      <c r="H1" s="92"/>
      <c r="I1" s="92"/>
      <c r="J1" s="92"/>
    </row>
    <row r="2" spans="1:10" ht="18">
      <c r="A2" s="176" t="s">
        <v>190</v>
      </c>
      <c r="B2" s="92"/>
      <c r="C2" s="92"/>
      <c r="D2" s="92"/>
      <c r="E2" s="92"/>
      <c r="F2" s="92"/>
      <c r="G2" s="92"/>
      <c r="H2" s="92"/>
      <c r="I2" s="92"/>
      <c r="J2" s="92"/>
    </row>
    <row r="3" spans="1:10" ht="6" customHeight="1">
      <c r="A3" s="92"/>
      <c r="B3" s="92"/>
      <c r="C3" s="92"/>
      <c r="D3" s="92"/>
      <c r="E3" s="92"/>
      <c r="F3" s="92"/>
      <c r="G3" s="92"/>
      <c r="H3" s="92"/>
      <c r="I3" s="92"/>
      <c r="J3" s="92"/>
    </row>
    <row r="4" spans="1:10" ht="45" customHeight="1">
      <c r="A4" s="303" t="s">
        <v>188</v>
      </c>
      <c r="B4" s="303"/>
      <c r="C4" s="303"/>
      <c r="D4" s="303"/>
      <c r="E4" s="303"/>
      <c r="F4" s="303"/>
      <c r="G4" s="303"/>
      <c r="H4" s="303"/>
      <c r="I4" s="94"/>
      <c r="J4" s="94"/>
    </row>
    <row r="5" spans="1:10" ht="12.75" customHeight="1">
      <c r="A5" s="92"/>
      <c r="B5" s="92"/>
      <c r="C5" s="92"/>
      <c r="D5" s="92"/>
      <c r="E5" s="92"/>
      <c r="F5" s="92"/>
      <c r="G5" s="92"/>
      <c r="H5" s="92"/>
      <c r="I5" s="92"/>
      <c r="J5" s="92"/>
    </row>
    <row r="6" spans="1:10" ht="21.75" customHeight="1">
      <c r="A6" s="175" t="s">
        <v>0</v>
      </c>
      <c r="B6" s="175" t="s">
        <v>183</v>
      </c>
      <c r="C6" s="175" t="s">
        <v>235</v>
      </c>
      <c r="D6" s="175" t="s">
        <v>184</v>
      </c>
      <c r="E6" s="175" t="s">
        <v>1</v>
      </c>
      <c r="F6" s="175" t="s">
        <v>185</v>
      </c>
      <c r="G6" s="175" t="s">
        <v>189</v>
      </c>
      <c r="H6" s="175" t="s">
        <v>186</v>
      </c>
      <c r="I6" s="92"/>
      <c r="J6" s="92"/>
    </row>
    <row r="7" spans="1:10" ht="18">
      <c r="A7" s="172">
        <v>1</v>
      </c>
      <c r="B7" s="173" t="s">
        <v>116</v>
      </c>
      <c r="C7" s="172">
        <v>1</v>
      </c>
      <c r="D7" s="173" t="s">
        <v>191</v>
      </c>
      <c r="E7" s="173" t="s">
        <v>218</v>
      </c>
      <c r="F7" s="173" t="s">
        <v>219</v>
      </c>
      <c r="G7" s="173" t="s">
        <v>222</v>
      </c>
      <c r="H7" s="173"/>
      <c r="I7" s="92"/>
      <c r="J7" s="92"/>
    </row>
    <row r="8" spans="1:10" ht="30.75">
      <c r="A8" s="172">
        <v>2</v>
      </c>
      <c r="B8" s="173" t="s">
        <v>116</v>
      </c>
      <c r="C8" s="172">
        <v>1</v>
      </c>
      <c r="D8" s="173" t="s">
        <v>191</v>
      </c>
      <c r="E8" s="174" t="s">
        <v>236</v>
      </c>
      <c r="F8" s="173" t="s">
        <v>233</v>
      </c>
      <c r="G8" s="173" t="s">
        <v>234</v>
      </c>
      <c r="H8" s="173"/>
      <c r="I8" s="92"/>
      <c r="J8" s="92"/>
    </row>
    <row r="9" spans="1:10" ht="18">
      <c r="A9" s="305" t="s">
        <v>237</v>
      </c>
      <c r="B9" s="306"/>
      <c r="C9" s="171">
        <v>2</v>
      </c>
      <c r="D9" s="93"/>
      <c r="E9" s="93"/>
      <c r="F9" s="93"/>
      <c r="G9" s="93"/>
      <c r="H9" s="93"/>
      <c r="I9" s="92"/>
      <c r="J9" s="92"/>
    </row>
    <row r="10" spans="1:10" ht="18">
      <c r="A10" s="92"/>
      <c r="B10" s="92"/>
      <c r="C10" s="92"/>
      <c r="D10" s="92"/>
      <c r="E10" s="92"/>
      <c r="F10" s="92"/>
      <c r="G10" s="92"/>
      <c r="H10" s="92"/>
      <c r="I10" s="92"/>
      <c r="J10" s="92"/>
    </row>
    <row r="11" spans="1:10" ht="18">
      <c r="A11" s="92"/>
      <c r="B11" s="92"/>
      <c r="C11" s="92"/>
      <c r="D11" s="92"/>
      <c r="E11" s="304" t="s">
        <v>238</v>
      </c>
      <c r="F11" s="304"/>
      <c r="G11" s="304"/>
      <c r="H11" s="304"/>
      <c r="I11" s="95"/>
      <c r="J11" s="92"/>
    </row>
    <row r="12" spans="1:10" ht="18">
      <c r="A12" s="92"/>
      <c r="B12" s="92"/>
      <c r="C12" s="92"/>
      <c r="D12" s="92"/>
      <c r="E12" s="92"/>
      <c r="F12" s="225" t="s">
        <v>187</v>
      </c>
      <c r="G12" s="225"/>
      <c r="H12" s="92"/>
      <c r="I12" s="92"/>
      <c r="J12" s="92"/>
    </row>
    <row r="13" spans="1:10" ht="18">
      <c r="A13" s="92"/>
      <c r="B13" s="92"/>
      <c r="C13" s="92"/>
      <c r="D13" s="92"/>
      <c r="E13" s="92"/>
      <c r="F13" s="92"/>
      <c r="G13" s="92"/>
      <c r="H13" s="92"/>
      <c r="I13" s="92"/>
      <c r="J13" s="92"/>
    </row>
  </sheetData>
  <sheetProtection/>
  <mergeCells count="4">
    <mergeCell ref="A4:H4"/>
    <mergeCell ref="E11:H11"/>
    <mergeCell ref="F12:G12"/>
    <mergeCell ref="A9:B9"/>
  </mergeCells>
  <printOptions/>
  <pageMargins left="0.46" right="0.19" top="0.74"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FF0000"/>
  </sheetPr>
  <dimension ref="A1:S44"/>
  <sheetViews>
    <sheetView zoomScale="120" zoomScaleNormal="120" zoomScalePageLayoutView="0" workbookViewId="0" topLeftCell="A4">
      <selection activeCell="N13" sqref="N13"/>
    </sheetView>
  </sheetViews>
  <sheetFormatPr defaultColWidth="9.00390625" defaultRowHeight="15.75"/>
  <cols>
    <col min="1" max="1" width="3.375" style="0" customWidth="1"/>
    <col min="2" max="2" width="15.875" style="0" customWidth="1"/>
    <col min="3" max="3" width="5.375" style="0" customWidth="1"/>
    <col min="4" max="4" width="4.75390625" style="0" customWidth="1"/>
    <col min="5" max="5" width="4.50390625" style="0" customWidth="1"/>
    <col min="6" max="6" width="4.25390625" style="0" customWidth="1"/>
    <col min="7" max="7" width="4.00390625" style="0" customWidth="1"/>
    <col min="8" max="8" width="4.25390625" style="0" customWidth="1"/>
    <col min="9" max="9" width="4.875" style="0" customWidth="1"/>
    <col min="10" max="10" width="7.25390625" style="0" customWidth="1"/>
    <col min="11" max="11" width="5.50390625" style="0" customWidth="1"/>
    <col min="12" max="12" width="5.00390625" style="0" customWidth="1"/>
    <col min="13" max="13" width="7.00390625" style="0" customWidth="1"/>
    <col min="14" max="16" width="5.00390625" style="0" customWidth="1"/>
  </cols>
  <sheetData>
    <row r="1" spans="1:16" ht="15.75" customHeight="1">
      <c r="A1" s="207" t="s">
        <v>209</v>
      </c>
      <c r="B1" s="207"/>
      <c r="C1" s="207"/>
      <c r="D1" s="207"/>
      <c r="E1" s="207"/>
      <c r="F1" s="125"/>
      <c r="G1" s="125"/>
      <c r="H1" s="125"/>
      <c r="I1" s="125"/>
      <c r="J1" s="125"/>
      <c r="K1" s="125"/>
      <c r="L1" s="125"/>
      <c r="M1" s="308" t="s">
        <v>160</v>
      </c>
      <c r="N1" s="308"/>
      <c r="O1" s="308"/>
      <c r="P1" s="125"/>
    </row>
    <row r="2" spans="1:16" ht="18" customHeight="1">
      <c r="A2" s="314" t="s">
        <v>195</v>
      </c>
      <c r="B2" s="314"/>
      <c r="C2" s="314"/>
      <c r="D2" s="314"/>
      <c r="E2" s="314"/>
      <c r="F2" s="314"/>
      <c r="G2" s="314"/>
      <c r="H2" s="314"/>
      <c r="I2" s="314"/>
      <c r="J2" s="314"/>
      <c r="K2" s="314"/>
      <c r="L2" s="314"/>
      <c r="M2" s="314"/>
      <c r="N2" s="314"/>
      <c r="O2" s="314"/>
      <c r="P2" s="314"/>
    </row>
    <row r="3" spans="1:16" ht="20.25" customHeight="1">
      <c r="A3" s="313" t="s">
        <v>17</v>
      </c>
      <c r="B3" s="313"/>
      <c r="C3" s="313"/>
      <c r="D3" s="313"/>
      <c r="E3" s="313"/>
      <c r="F3" s="313"/>
      <c r="G3" s="313"/>
      <c r="H3" s="313"/>
      <c r="I3" s="313"/>
      <c r="J3" s="313"/>
      <c r="K3" s="313"/>
      <c r="L3" s="313"/>
      <c r="M3" s="313"/>
      <c r="N3" s="313"/>
      <c r="O3" s="313"/>
      <c r="P3" s="313"/>
    </row>
    <row r="4" spans="1:16" ht="42" customHeight="1">
      <c r="A4" s="312" t="s">
        <v>220</v>
      </c>
      <c r="B4" s="312"/>
      <c r="C4" s="312"/>
      <c r="D4" s="312"/>
      <c r="E4" s="312"/>
      <c r="F4" s="312"/>
      <c r="G4" s="312"/>
      <c r="H4" s="312"/>
      <c r="I4" s="312"/>
      <c r="J4" s="312"/>
      <c r="K4" s="312"/>
      <c r="L4" s="312"/>
      <c r="M4" s="312"/>
      <c r="N4" s="312"/>
      <c r="O4" s="312"/>
      <c r="P4" s="312"/>
    </row>
    <row r="5" spans="1:16" ht="35.25" customHeight="1">
      <c r="A5" s="138" t="s">
        <v>192</v>
      </c>
      <c r="B5" s="139" t="s">
        <v>1</v>
      </c>
      <c r="C5" s="138" t="s">
        <v>23</v>
      </c>
      <c r="D5" s="309" t="s">
        <v>111</v>
      </c>
      <c r="E5" s="310"/>
      <c r="F5" s="310"/>
      <c r="G5" s="310"/>
      <c r="H5" s="310"/>
      <c r="I5" s="311"/>
      <c r="J5" s="309" t="s">
        <v>161</v>
      </c>
      <c r="K5" s="310"/>
      <c r="L5" s="311"/>
      <c r="M5" s="309" t="s">
        <v>162</v>
      </c>
      <c r="N5" s="310"/>
      <c r="O5" s="310"/>
      <c r="P5" s="311"/>
    </row>
    <row r="6" spans="1:16" ht="26.25" customHeight="1">
      <c r="A6" s="138"/>
      <c r="B6" s="138"/>
      <c r="C6" s="138"/>
      <c r="D6" s="18" t="s">
        <v>112</v>
      </c>
      <c r="E6" s="18" t="s">
        <v>113</v>
      </c>
      <c r="F6" s="18" t="s">
        <v>114</v>
      </c>
      <c r="G6" s="18" t="s">
        <v>115</v>
      </c>
      <c r="H6" s="18" t="s">
        <v>163</v>
      </c>
      <c r="I6" s="18" t="s">
        <v>164</v>
      </c>
      <c r="J6" s="18" t="s">
        <v>165</v>
      </c>
      <c r="K6" s="18" t="s">
        <v>166</v>
      </c>
      <c r="L6" s="18" t="s">
        <v>167</v>
      </c>
      <c r="M6" s="18" t="s">
        <v>168</v>
      </c>
      <c r="N6" s="18" t="s">
        <v>27</v>
      </c>
      <c r="O6" s="18" t="s">
        <v>28</v>
      </c>
      <c r="P6" s="18" t="s">
        <v>32</v>
      </c>
    </row>
    <row r="7" spans="1:16" ht="42" customHeight="1">
      <c r="A7" s="8"/>
      <c r="B7" s="7" t="s">
        <v>127</v>
      </c>
      <c r="C7" s="109">
        <f aca="true" t="shared" si="0" ref="C7:M7">SUM(C8+C24+C27)</f>
        <v>35</v>
      </c>
      <c r="D7" s="178">
        <f t="shared" si="0"/>
        <v>0</v>
      </c>
      <c r="E7" s="178">
        <f t="shared" si="0"/>
        <v>1</v>
      </c>
      <c r="F7" s="178">
        <f t="shared" si="0"/>
        <v>30</v>
      </c>
      <c r="G7" s="178">
        <f t="shared" si="0"/>
        <v>1</v>
      </c>
      <c r="H7" s="178">
        <f t="shared" si="0"/>
        <v>2</v>
      </c>
      <c r="I7" s="178">
        <f t="shared" si="0"/>
        <v>1</v>
      </c>
      <c r="J7" s="178">
        <f t="shared" si="0"/>
        <v>12</v>
      </c>
      <c r="K7" s="178">
        <f>SUM(K8+K24)</f>
        <v>20</v>
      </c>
      <c r="L7" s="178">
        <f t="shared" si="0"/>
        <v>0</v>
      </c>
      <c r="M7" s="178">
        <f t="shared" si="0"/>
        <v>9</v>
      </c>
      <c r="N7" s="178">
        <v>23</v>
      </c>
      <c r="O7" s="178">
        <v>0</v>
      </c>
      <c r="P7" s="178">
        <v>0</v>
      </c>
    </row>
    <row r="8" spans="1:16" ht="19.5" customHeight="1">
      <c r="A8" s="18" t="s">
        <v>3</v>
      </c>
      <c r="B8" s="118" t="s">
        <v>116</v>
      </c>
      <c r="C8" s="106">
        <f>SUM(D8:I8)</f>
        <v>30</v>
      </c>
      <c r="D8" s="107">
        <f aca="true" t="shared" si="1" ref="D8:I8">SUM(D10:D23)</f>
        <v>0</v>
      </c>
      <c r="E8" s="107">
        <f t="shared" si="1"/>
        <v>0</v>
      </c>
      <c r="F8" s="107">
        <f t="shared" si="1"/>
        <v>29</v>
      </c>
      <c r="G8" s="107">
        <f t="shared" si="1"/>
        <v>1</v>
      </c>
      <c r="H8" s="107">
        <f t="shared" si="1"/>
        <v>0</v>
      </c>
      <c r="I8" s="107">
        <f t="shared" si="1"/>
        <v>0</v>
      </c>
      <c r="J8" s="108">
        <f aca="true" t="shared" si="2" ref="J8:P8">SUM(J10:J23)</f>
        <v>12</v>
      </c>
      <c r="K8" s="108">
        <f t="shared" si="2"/>
        <v>18</v>
      </c>
      <c r="L8" s="110">
        <f t="shared" si="2"/>
        <v>0</v>
      </c>
      <c r="M8" s="110">
        <v>7</v>
      </c>
      <c r="N8" s="110">
        <v>22</v>
      </c>
      <c r="O8" s="110">
        <f t="shared" si="2"/>
        <v>0</v>
      </c>
      <c r="P8" s="110">
        <f t="shared" si="2"/>
        <v>0</v>
      </c>
    </row>
    <row r="9" spans="1:16" ht="27.75" customHeight="1">
      <c r="A9" s="19"/>
      <c r="B9" s="119" t="s">
        <v>128</v>
      </c>
      <c r="C9" s="106">
        <f aca="true" t="shared" si="3" ref="C9:C34">SUM(D9:I9)</f>
        <v>0</v>
      </c>
      <c r="D9" s="111"/>
      <c r="E9" s="111"/>
      <c r="F9" s="111"/>
      <c r="G9" s="111"/>
      <c r="H9" s="111"/>
      <c r="I9" s="111"/>
      <c r="J9" s="111"/>
      <c r="K9" s="111"/>
      <c r="L9" s="111"/>
      <c r="M9" s="177"/>
      <c r="N9" s="177"/>
      <c r="O9" s="112"/>
      <c r="P9" s="112"/>
    </row>
    <row r="10" spans="1:16" ht="18.75" customHeight="1">
      <c r="A10" s="19">
        <v>1</v>
      </c>
      <c r="B10" s="86" t="s">
        <v>181</v>
      </c>
      <c r="C10" s="106">
        <f t="shared" si="3"/>
        <v>2</v>
      </c>
      <c r="D10" s="111"/>
      <c r="E10" s="111"/>
      <c r="F10" s="113">
        <v>2</v>
      </c>
      <c r="G10" s="114"/>
      <c r="H10" s="114"/>
      <c r="I10" s="114"/>
      <c r="J10" s="114">
        <v>2</v>
      </c>
      <c r="K10" s="114"/>
      <c r="L10" s="111"/>
      <c r="M10" s="177"/>
      <c r="N10" s="177">
        <v>2</v>
      </c>
      <c r="O10" s="112"/>
      <c r="P10" s="112"/>
    </row>
    <row r="11" spans="1:19" ht="18.75" customHeight="1">
      <c r="A11" s="19">
        <v>2</v>
      </c>
      <c r="B11" s="86" t="s">
        <v>136</v>
      </c>
      <c r="C11" s="106">
        <f t="shared" si="3"/>
        <v>1</v>
      </c>
      <c r="D11" s="111"/>
      <c r="E11" s="111"/>
      <c r="F11" s="113">
        <v>1</v>
      </c>
      <c r="G11" s="114"/>
      <c r="H11" s="114"/>
      <c r="I11" s="114"/>
      <c r="J11" s="114"/>
      <c r="K11" s="114">
        <v>1</v>
      </c>
      <c r="L11" s="111"/>
      <c r="M11" s="177"/>
      <c r="N11" s="177">
        <v>1</v>
      </c>
      <c r="O11" s="112"/>
      <c r="P11" s="112"/>
      <c r="R11" s="89"/>
      <c r="S11" s="90"/>
    </row>
    <row r="12" spans="1:19" ht="18.75" customHeight="1">
      <c r="A12" s="19">
        <v>3</v>
      </c>
      <c r="B12" s="86" t="s">
        <v>169</v>
      </c>
      <c r="C12" s="106">
        <f t="shared" si="3"/>
        <v>0</v>
      </c>
      <c r="D12" s="111"/>
      <c r="E12" s="111"/>
      <c r="F12" s="113">
        <v>0</v>
      </c>
      <c r="G12" s="114"/>
      <c r="H12" s="114"/>
      <c r="I12" s="114"/>
      <c r="J12" s="114"/>
      <c r="K12" s="114"/>
      <c r="L12" s="111"/>
      <c r="M12" s="177"/>
      <c r="N12" s="177"/>
      <c r="O12" s="112"/>
      <c r="P12" s="112"/>
      <c r="R12" s="89"/>
      <c r="S12" s="90"/>
    </row>
    <row r="13" spans="1:19" ht="18.75" customHeight="1">
      <c r="A13" s="19">
        <v>4</v>
      </c>
      <c r="B13" s="86" t="s">
        <v>170</v>
      </c>
      <c r="C13" s="106">
        <f t="shared" si="3"/>
        <v>2</v>
      </c>
      <c r="D13" s="111"/>
      <c r="E13" s="111"/>
      <c r="F13" s="113">
        <v>2</v>
      </c>
      <c r="G13" s="114"/>
      <c r="H13" s="114"/>
      <c r="I13" s="114"/>
      <c r="J13" s="114">
        <v>2</v>
      </c>
      <c r="K13" s="114"/>
      <c r="L13" s="111"/>
      <c r="M13" s="177"/>
      <c r="N13" s="177">
        <v>2</v>
      </c>
      <c r="O13" s="112"/>
      <c r="P13" s="112"/>
      <c r="R13" s="89"/>
      <c r="S13" s="90"/>
    </row>
    <row r="14" spans="1:19" ht="18.75" customHeight="1">
      <c r="A14" s="19">
        <v>5</v>
      </c>
      <c r="B14" s="86" t="s">
        <v>171</v>
      </c>
      <c r="C14" s="106">
        <f t="shared" si="3"/>
        <v>1</v>
      </c>
      <c r="D14" s="111"/>
      <c r="E14" s="111"/>
      <c r="F14" s="113">
        <v>1</v>
      </c>
      <c r="G14" s="114"/>
      <c r="H14" s="114"/>
      <c r="I14" s="114"/>
      <c r="J14" s="114"/>
      <c r="K14" s="114">
        <v>1</v>
      </c>
      <c r="L14" s="111"/>
      <c r="M14" s="177">
        <v>1</v>
      </c>
      <c r="N14" s="177">
        <v>0</v>
      </c>
      <c r="O14" s="112"/>
      <c r="P14" s="112"/>
      <c r="R14" s="89"/>
      <c r="S14" s="90"/>
    </row>
    <row r="15" spans="1:19" ht="18.75" customHeight="1">
      <c r="A15" s="19">
        <v>6</v>
      </c>
      <c r="B15" s="87" t="s">
        <v>172</v>
      </c>
      <c r="C15" s="106">
        <f t="shared" si="3"/>
        <v>5</v>
      </c>
      <c r="D15" s="114"/>
      <c r="E15" s="111"/>
      <c r="F15" s="117">
        <v>5</v>
      </c>
      <c r="G15" s="114"/>
      <c r="H15" s="114"/>
      <c r="I15" s="114"/>
      <c r="J15" s="114"/>
      <c r="K15" s="114">
        <v>5</v>
      </c>
      <c r="L15" s="111"/>
      <c r="M15" s="177">
        <v>1</v>
      </c>
      <c r="N15" s="177">
        <v>5</v>
      </c>
      <c r="O15" s="112"/>
      <c r="P15" s="112"/>
      <c r="R15" s="89"/>
      <c r="S15" s="90"/>
    </row>
    <row r="16" spans="1:19" ht="18.75" customHeight="1">
      <c r="A16" s="19">
        <v>7</v>
      </c>
      <c r="B16" s="87" t="s">
        <v>173</v>
      </c>
      <c r="C16" s="106">
        <f t="shared" si="3"/>
        <v>2</v>
      </c>
      <c r="D16" s="114"/>
      <c r="E16" s="111"/>
      <c r="F16" s="117">
        <v>1</v>
      </c>
      <c r="G16" s="114">
        <v>1</v>
      </c>
      <c r="H16" s="114"/>
      <c r="I16" s="114"/>
      <c r="J16" s="114">
        <v>2</v>
      </c>
      <c r="K16" s="114"/>
      <c r="L16" s="111"/>
      <c r="M16" s="177"/>
      <c r="N16" s="177">
        <v>2</v>
      </c>
      <c r="O16" s="112"/>
      <c r="P16" s="112"/>
      <c r="R16" s="91"/>
      <c r="S16" s="90"/>
    </row>
    <row r="17" spans="1:19" ht="18.75" customHeight="1">
      <c r="A17" s="19">
        <v>8</v>
      </c>
      <c r="B17" s="87" t="s">
        <v>174</v>
      </c>
      <c r="C17" s="106">
        <f t="shared" si="3"/>
        <v>2</v>
      </c>
      <c r="D17" s="114"/>
      <c r="E17" s="111"/>
      <c r="F17" s="117">
        <v>2</v>
      </c>
      <c r="G17" s="114"/>
      <c r="H17" s="114"/>
      <c r="I17" s="114"/>
      <c r="J17" s="114">
        <v>1</v>
      </c>
      <c r="K17" s="114">
        <v>1</v>
      </c>
      <c r="L17" s="111"/>
      <c r="M17" s="177"/>
      <c r="N17" s="177">
        <v>2</v>
      </c>
      <c r="O17" s="112"/>
      <c r="P17" s="112"/>
      <c r="R17" s="91"/>
      <c r="S17" s="90"/>
    </row>
    <row r="18" spans="1:19" ht="18.75" customHeight="1">
      <c r="A18" s="19">
        <v>9</v>
      </c>
      <c r="B18" s="87" t="s">
        <v>175</v>
      </c>
      <c r="C18" s="106">
        <f t="shared" si="3"/>
        <v>6</v>
      </c>
      <c r="D18" s="114"/>
      <c r="E18" s="111"/>
      <c r="F18" s="117">
        <v>6</v>
      </c>
      <c r="G18" s="114"/>
      <c r="H18" s="114"/>
      <c r="I18" s="114"/>
      <c r="J18" s="114">
        <v>1</v>
      </c>
      <c r="K18" s="114">
        <v>5</v>
      </c>
      <c r="L18" s="111"/>
      <c r="M18" s="177">
        <v>2</v>
      </c>
      <c r="N18" s="177">
        <v>4</v>
      </c>
      <c r="O18" s="112"/>
      <c r="P18" s="112"/>
      <c r="R18" s="91"/>
      <c r="S18" s="90"/>
    </row>
    <row r="19" spans="1:19" ht="18.75" customHeight="1">
      <c r="A19" s="19">
        <v>10</v>
      </c>
      <c r="B19" s="87" t="s">
        <v>176</v>
      </c>
      <c r="C19" s="106">
        <f t="shared" si="3"/>
        <v>3</v>
      </c>
      <c r="D19" s="114"/>
      <c r="E19" s="111"/>
      <c r="F19" s="117">
        <v>3</v>
      </c>
      <c r="G19" s="114"/>
      <c r="H19" s="114"/>
      <c r="I19" s="114"/>
      <c r="J19" s="114">
        <v>2</v>
      </c>
      <c r="K19" s="114">
        <v>1</v>
      </c>
      <c r="L19" s="111"/>
      <c r="M19" s="177">
        <v>2</v>
      </c>
      <c r="N19" s="177">
        <v>0</v>
      </c>
      <c r="O19" s="112"/>
      <c r="P19" s="112"/>
      <c r="R19" s="91"/>
      <c r="S19" s="90"/>
    </row>
    <row r="20" spans="1:19" ht="18.75" customHeight="1">
      <c r="A20" s="19">
        <v>11</v>
      </c>
      <c r="B20" s="87" t="s">
        <v>177</v>
      </c>
      <c r="C20" s="106">
        <f t="shared" si="3"/>
        <v>2</v>
      </c>
      <c r="D20" s="114"/>
      <c r="E20" s="111"/>
      <c r="F20" s="117">
        <v>2</v>
      </c>
      <c r="G20" s="114"/>
      <c r="H20" s="114"/>
      <c r="I20" s="114"/>
      <c r="J20" s="114"/>
      <c r="K20" s="114">
        <v>2</v>
      </c>
      <c r="L20" s="111"/>
      <c r="M20" s="177">
        <v>1</v>
      </c>
      <c r="N20" s="177">
        <v>1</v>
      </c>
      <c r="O20" s="112"/>
      <c r="P20" s="112"/>
      <c r="R20" s="91"/>
      <c r="S20" s="90"/>
    </row>
    <row r="21" spans="1:19" ht="18.75" customHeight="1">
      <c r="A21" s="19">
        <v>12</v>
      </c>
      <c r="B21" s="87" t="s">
        <v>178</v>
      </c>
      <c r="C21" s="106">
        <f t="shared" si="3"/>
        <v>2</v>
      </c>
      <c r="D21" s="114"/>
      <c r="E21" s="111"/>
      <c r="F21" s="117">
        <v>2</v>
      </c>
      <c r="G21" s="114"/>
      <c r="H21" s="114"/>
      <c r="I21" s="114"/>
      <c r="J21" s="114">
        <v>1</v>
      </c>
      <c r="K21" s="114">
        <v>1</v>
      </c>
      <c r="L21" s="111"/>
      <c r="M21" s="177"/>
      <c r="N21" s="177">
        <v>2</v>
      </c>
      <c r="O21" s="112"/>
      <c r="P21" s="112"/>
      <c r="R21" s="91"/>
      <c r="S21" s="90"/>
    </row>
    <row r="22" spans="1:19" ht="18.75" customHeight="1">
      <c r="A22" s="19">
        <v>13</v>
      </c>
      <c r="B22" s="87" t="s">
        <v>179</v>
      </c>
      <c r="C22" s="106">
        <f t="shared" si="3"/>
        <v>1</v>
      </c>
      <c r="D22" s="114"/>
      <c r="E22" s="111"/>
      <c r="F22" s="117">
        <v>1</v>
      </c>
      <c r="G22" s="114"/>
      <c r="H22" s="114"/>
      <c r="I22" s="114"/>
      <c r="J22" s="114"/>
      <c r="K22" s="114">
        <v>1</v>
      </c>
      <c r="L22" s="111"/>
      <c r="M22" s="177"/>
      <c r="N22" s="177">
        <v>1</v>
      </c>
      <c r="O22" s="112"/>
      <c r="P22" s="112"/>
      <c r="R22" s="91"/>
      <c r="S22" s="90"/>
    </row>
    <row r="23" spans="1:19" ht="18.75" customHeight="1">
      <c r="A23" s="19">
        <v>14</v>
      </c>
      <c r="B23" s="87" t="s">
        <v>180</v>
      </c>
      <c r="C23" s="106">
        <f t="shared" si="3"/>
        <v>1</v>
      </c>
      <c r="D23" s="114"/>
      <c r="E23" s="111"/>
      <c r="F23" s="113">
        <v>1</v>
      </c>
      <c r="G23" s="114"/>
      <c r="H23" s="114"/>
      <c r="I23" s="114"/>
      <c r="J23" s="114">
        <v>1</v>
      </c>
      <c r="K23" s="114"/>
      <c r="L23" s="111"/>
      <c r="M23" s="177"/>
      <c r="N23" s="177">
        <v>1</v>
      </c>
      <c r="O23" s="112"/>
      <c r="P23" s="112"/>
      <c r="R23" s="91"/>
      <c r="S23" s="90"/>
    </row>
    <row r="24" spans="1:19" ht="18.75" customHeight="1">
      <c r="A24" s="18" t="s">
        <v>5</v>
      </c>
      <c r="B24" s="118" t="s">
        <v>117</v>
      </c>
      <c r="C24" s="106">
        <f t="shared" si="3"/>
        <v>2</v>
      </c>
      <c r="D24" s="112">
        <f aca="true" t="shared" si="4" ref="D24:M24">D25+D26</f>
        <v>0</v>
      </c>
      <c r="E24" s="112">
        <f t="shared" si="4"/>
        <v>1</v>
      </c>
      <c r="F24" s="112">
        <f t="shared" si="4"/>
        <v>1</v>
      </c>
      <c r="G24" s="112">
        <f t="shared" si="4"/>
        <v>0</v>
      </c>
      <c r="H24" s="112">
        <f t="shared" si="4"/>
        <v>0</v>
      </c>
      <c r="I24" s="112">
        <f t="shared" si="4"/>
        <v>0</v>
      </c>
      <c r="J24" s="112">
        <f t="shared" si="4"/>
        <v>0</v>
      </c>
      <c r="K24" s="112">
        <f t="shared" si="4"/>
        <v>2</v>
      </c>
      <c r="L24" s="112">
        <f t="shared" si="4"/>
        <v>0</v>
      </c>
      <c r="M24" s="112">
        <f t="shared" si="4"/>
        <v>2</v>
      </c>
      <c r="N24" s="112">
        <f>N25+N26</f>
        <v>0</v>
      </c>
      <c r="O24" s="112">
        <f>O25+O26</f>
        <v>0</v>
      </c>
      <c r="P24" s="112">
        <f>P25+P26</f>
        <v>0</v>
      </c>
      <c r="R24" s="89"/>
      <c r="S24" s="90"/>
    </row>
    <row r="25" spans="1:18" ht="18.75" customHeight="1">
      <c r="A25" s="19">
        <v>1</v>
      </c>
      <c r="B25" s="120" t="s">
        <v>118</v>
      </c>
      <c r="C25" s="106">
        <f t="shared" si="3"/>
        <v>1</v>
      </c>
      <c r="D25" s="114"/>
      <c r="E25" s="114">
        <v>1</v>
      </c>
      <c r="F25" s="114"/>
      <c r="G25" s="114"/>
      <c r="H25" s="114"/>
      <c r="I25" s="114"/>
      <c r="J25" s="114"/>
      <c r="K25" s="114">
        <v>1</v>
      </c>
      <c r="L25" s="111"/>
      <c r="M25" s="112">
        <v>1</v>
      </c>
      <c r="N25" s="112">
        <v>0</v>
      </c>
      <c r="O25" s="112"/>
      <c r="P25" s="112"/>
      <c r="R25" s="88"/>
    </row>
    <row r="26" spans="1:16" ht="18.75" customHeight="1">
      <c r="A26" s="19">
        <v>2</v>
      </c>
      <c r="B26" s="120" t="s">
        <v>119</v>
      </c>
      <c r="C26" s="106">
        <f t="shared" si="3"/>
        <v>1</v>
      </c>
      <c r="D26" s="114"/>
      <c r="E26" s="111"/>
      <c r="F26" s="114">
        <v>1</v>
      </c>
      <c r="G26" s="114"/>
      <c r="H26" s="114"/>
      <c r="I26" s="114"/>
      <c r="J26" s="114"/>
      <c r="K26" s="114">
        <v>1</v>
      </c>
      <c r="L26" s="111"/>
      <c r="M26" s="112">
        <v>1</v>
      </c>
      <c r="N26" s="112">
        <v>0</v>
      </c>
      <c r="O26" s="112"/>
      <c r="P26" s="112"/>
    </row>
    <row r="27" spans="1:16" ht="18.75" customHeight="1">
      <c r="A27" s="18" t="s">
        <v>6</v>
      </c>
      <c r="B27" s="118" t="s">
        <v>120</v>
      </c>
      <c r="C27" s="106">
        <f>SUM(C28:C34)</f>
        <v>3</v>
      </c>
      <c r="D27" s="116">
        <f aca="true" t="shared" si="5" ref="D27:P27">SUM(D28:D34)</f>
        <v>0</v>
      </c>
      <c r="E27" s="116">
        <f t="shared" si="5"/>
        <v>0</v>
      </c>
      <c r="F27" s="116">
        <f t="shared" si="5"/>
        <v>0</v>
      </c>
      <c r="G27" s="116">
        <f t="shared" si="5"/>
        <v>0</v>
      </c>
      <c r="H27" s="116">
        <f t="shared" si="5"/>
        <v>2</v>
      </c>
      <c r="I27" s="116">
        <f t="shared" si="5"/>
        <v>1</v>
      </c>
      <c r="J27" s="116">
        <f t="shared" si="5"/>
        <v>0</v>
      </c>
      <c r="K27" s="116">
        <f t="shared" si="5"/>
        <v>0</v>
      </c>
      <c r="L27" s="116">
        <f t="shared" si="5"/>
        <v>0</v>
      </c>
      <c r="M27" s="116">
        <f t="shared" si="5"/>
        <v>0</v>
      </c>
      <c r="N27" s="116">
        <f t="shared" si="5"/>
        <v>0</v>
      </c>
      <c r="O27" s="116">
        <f t="shared" si="5"/>
        <v>0</v>
      </c>
      <c r="P27" s="116">
        <f t="shared" si="5"/>
        <v>0</v>
      </c>
    </row>
    <row r="28" spans="1:16" ht="18.75" customHeight="1">
      <c r="A28" s="19">
        <v>1</v>
      </c>
      <c r="B28" s="120" t="s">
        <v>121</v>
      </c>
      <c r="C28" s="106">
        <f t="shared" si="3"/>
        <v>0</v>
      </c>
      <c r="D28" s="111"/>
      <c r="E28" s="111"/>
      <c r="F28" s="111"/>
      <c r="G28" s="111"/>
      <c r="H28" s="111"/>
      <c r="I28" s="111"/>
      <c r="J28" s="111"/>
      <c r="K28" s="111"/>
      <c r="L28" s="111"/>
      <c r="M28" s="112"/>
      <c r="N28" s="112"/>
      <c r="O28" s="112"/>
      <c r="P28" s="112"/>
    </row>
    <row r="29" spans="1:16" ht="18.75" customHeight="1">
      <c r="A29" s="19">
        <v>2</v>
      </c>
      <c r="B29" s="120" t="s">
        <v>122</v>
      </c>
      <c r="C29" s="106">
        <f t="shared" si="3"/>
        <v>1</v>
      </c>
      <c r="D29" s="114"/>
      <c r="E29" s="111"/>
      <c r="F29" s="111"/>
      <c r="G29" s="111"/>
      <c r="H29" s="114">
        <v>1</v>
      </c>
      <c r="I29" s="111"/>
      <c r="J29" s="114"/>
      <c r="K29" s="111"/>
      <c r="L29" s="111"/>
      <c r="M29" s="112"/>
      <c r="N29" s="112"/>
      <c r="O29" s="112"/>
      <c r="P29" s="112"/>
    </row>
    <row r="30" spans="1:16" ht="18.75" customHeight="1">
      <c r="A30" s="19">
        <v>3</v>
      </c>
      <c r="B30" s="120" t="s">
        <v>123</v>
      </c>
      <c r="C30" s="106">
        <f t="shared" si="3"/>
        <v>0</v>
      </c>
      <c r="D30" s="114"/>
      <c r="E30" s="114"/>
      <c r="F30" s="114"/>
      <c r="G30" s="114"/>
      <c r="H30" s="114"/>
      <c r="I30" s="114"/>
      <c r="J30" s="114"/>
      <c r="K30" s="114"/>
      <c r="L30" s="114"/>
      <c r="M30" s="112"/>
      <c r="N30" s="112"/>
      <c r="O30" s="112"/>
      <c r="P30" s="112"/>
    </row>
    <row r="31" spans="1:16" ht="18.75" customHeight="1">
      <c r="A31" s="19">
        <v>4</v>
      </c>
      <c r="B31" s="120" t="s">
        <v>124</v>
      </c>
      <c r="C31" s="106">
        <f t="shared" si="3"/>
        <v>0</v>
      </c>
      <c r="D31" s="114"/>
      <c r="E31" s="114"/>
      <c r="F31" s="114"/>
      <c r="G31" s="114"/>
      <c r="H31" s="114"/>
      <c r="I31" s="114"/>
      <c r="J31" s="114"/>
      <c r="K31" s="114"/>
      <c r="L31" s="114"/>
      <c r="M31" s="112"/>
      <c r="N31" s="112"/>
      <c r="O31" s="112"/>
      <c r="P31" s="112"/>
    </row>
    <row r="32" spans="1:16" ht="18.75" customHeight="1">
      <c r="A32" s="19">
        <v>5</v>
      </c>
      <c r="B32" s="120" t="s">
        <v>125</v>
      </c>
      <c r="C32" s="106">
        <f t="shared" si="3"/>
        <v>0</v>
      </c>
      <c r="D32" s="114"/>
      <c r="E32" s="114"/>
      <c r="F32" s="114"/>
      <c r="G32" s="114"/>
      <c r="H32" s="114"/>
      <c r="I32" s="114"/>
      <c r="J32" s="114"/>
      <c r="K32" s="114"/>
      <c r="L32" s="114"/>
      <c r="M32" s="112"/>
      <c r="N32" s="112"/>
      <c r="O32" s="112"/>
      <c r="P32" s="112"/>
    </row>
    <row r="33" spans="1:16" ht="18.75" customHeight="1">
      <c r="A33" s="19">
        <v>6</v>
      </c>
      <c r="B33" s="120" t="s">
        <v>137</v>
      </c>
      <c r="C33" s="106">
        <f t="shared" si="3"/>
        <v>1</v>
      </c>
      <c r="D33" s="114"/>
      <c r="E33" s="114"/>
      <c r="F33" s="114"/>
      <c r="G33" s="114"/>
      <c r="H33" s="114">
        <v>0</v>
      </c>
      <c r="I33" s="114">
        <v>1</v>
      </c>
      <c r="J33" s="114"/>
      <c r="K33" s="114"/>
      <c r="L33" s="115"/>
      <c r="M33" s="112"/>
      <c r="N33" s="112"/>
      <c r="O33" s="112"/>
      <c r="P33" s="112"/>
    </row>
    <row r="34" spans="1:16" ht="18.75" customHeight="1">
      <c r="A34" s="19">
        <v>7</v>
      </c>
      <c r="B34" s="120" t="s">
        <v>142</v>
      </c>
      <c r="C34" s="106">
        <f t="shared" si="3"/>
        <v>1</v>
      </c>
      <c r="D34" s="114"/>
      <c r="E34" s="114"/>
      <c r="F34" s="114"/>
      <c r="G34" s="114"/>
      <c r="H34" s="114">
        <v>1</v>
      </c>
      <c r="I34" s="114"/>
      <c r="J34" s="114"/>
      <c r="K34" s="114"/>
      <c r="L34" s="114"/>
      <c r="M34" s="112"/>
      <c r="N34" s="112"/>
      <c r="O34" s="112"/>
      <c r="P34" s="112"/>
    </row>
    <row r="35" spans="9:19" ht="20.25" customHeight="1">
      <c r="I35" s="307" t="s">
        <v>221</v>
      </c>
      <c r="J35" s="307"/>
      <c r="K35" s="307"/>
      <c r="L35" s="307"/>
      <c r="M35" s="307"/>
      <c r="N35" s="307"/>
      <c r="O35" s="100"/>
      <c r="P35" s="100"/>
      <c r="Q35" s="100"/>
      <c r="R35" s="100"/>
      <c r="S35" s="100"/>
    </row>
    <row r="36" spans="7:13" ht="15">
      <c r="G36" s="26"/>
      <c r="H36" s="26"/>
      <c r="I36" s="26"/>
      <c r="J36" s="308" t="s">
        <v>16</v>
      </c>
      <c r="K36" s="308"/>
      <c r="L36" s="308"/>
      <c r="M36" s="308"/>
    </row>
    <row r="37" spans="6:12" ht="15">
      <c r="F37" s="79"/>
      <c r="G37" s="79"/>
      <c r="H37" s="79"/>
      <c r="I37" s="79"/>
      <c r="J37" s="79"/>
      <c r="K37" s="79"/>
      <c r="L37" s="79"/>
    </row>
    <row r="38" spans="6:12" ht="15">
      <c r="F38" s="4"/>
      <c r="G38" s="4"/>
      <c r="H38" s="4"/>
      <c r="I38" s="4"/>
      <c r="J38" s="4"/>
      <c r="K38" s="4"/>
      <c r="L38" s="4"/>
    </row>
    <row r="39" spans="8:10" ht="15">
      <c r="H39" s="4"/>
      <c r="I39" s="4"/>
      <c r="J39" s="4"/>
    </row>
    <row r="40" ht="15.75" customHeight="1"/>
    <row r="41" spans="6:12" ht="15">
      <c r="F41" s="193"/>
      <c r="G41" s="193"/>
      <c r="H41" s="193"/>
      <c r="I41" s="193"/>
      <c r="J41" s="193"/>
      <c r="K41" s="193"/>
      <c r="L41" s="193"/>
    </row>
    <row r="44" ht="15">
      <c r="A44" s="1" t="s">
        <v>126</v>
      </c>
    </row>
  </sheetData>
  <sheetProtection/>
  <mergeCells count="11">
    <mergeCell ref="A4:P4"/>
    <mergeCell ref="A3:P3"/>
    <mergeCell ref="A2:P2"/>
    <mergeCell ref="A1:E1"/>
    <mergeCell ref="M1:O1"/>
    <mergeCell ref="F41:L41"/>
    <mergeCell ref="I35:N35"/>
    <mergeCell ref="J36:M36"/>
    <mergeCell ref="M5:P5"/>
    <mergeCell ref="J5:L5"/>
    <mergeCell ref="D5:I5"/>
  </mergeCells>
  <dataValidations count="2">
    <dataValidation allowBlank="1" showInputMessage="1" showErrorMessage="1" errorTitle="Lçi nhËp d÷ liÖu" error="ChØ nhËp d÷ liÖu kiÓu sè, kh«ng nhËp ch÷." sqref="R11:R15 R24 F10:F14 F23"/>
    <dataValidation type="whole" allowBlank="1" showErrorMessage="1" errorTitle="Lỗi nhập dữ liệu" error="Chỉ nhập số tối đa 100" sqref="R16:R23 F15:F22">
      <formula1>0</formula1>
      <formula2>100</formula2>
    </dataValidation>
  </dataValidations>
  <printOptions/>
  <pageMargins left="0.44" right="0.2" top="0.18" bottom="0.23" header="0.16" footer="0.2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THANHOANH_COMPUTER</dc:creator>
  <cp:keywords/>
  <dc:description/>
  <cp:lastModifiedBy>ADMIN</cp:lastModifiedBy>
  <cp:lastPrinted>2020-09-26T08:08:55Z</cp:lastPrinted>
  <dcterms:created xsi:type="dcterms:W3CDTF">2009-10-17T03:26:11Z</dcterms:created>
  <dcterms:modified xsi:type="dcterms:W3CDTF">2023-10-04T08:16:52Z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